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ata\stocks\"/>
    </mc:Choice>
  </mc:AlternateContent>
  <xr:revisionPtr revIDLastSave="0" documentId="13_ncr:1_{CFAA0F9C-1B3C-4E92-B157-44E9DE1F95A6}" xr6:coauthVersionLast="28" xr6:coauthVersionMax="28" xr10:uidLastSave="{00000000-0000-0000-0000-000000000000}"/>
  <bookViews>
    <workbookView xWindow="0" yWindow="0" windowWidth="21780" windowHeight="12180" activeTab="4" xr2:uid="{00000000-000D-0000-FFFF-FFFF00000000}"/>
  </bookViews>
  <sheets>
    <sheet name="Names" sheetId="2" r:id="rId1"/>
    <sheet name="Adjusted Closing" sheetId="6" r:id="rId2"/>
    <sheet name="Returns" sheetId="3" r:id="rId3"/>
    <sheet name="Cov-STD-Cor" sheetId="4" r:id="rId4"/>
    <sheet name="Efficient Frontier" sheetId="5" r:id="rId5"/>
  </sheets>
  <definedNames>
    <definedName name="solver_adj" localSheetId="4" hidden="1">'Efficient Frontier'!$D$5:$D$18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lhs1" localSheetId="4" hidden="1">'Efficient Frontier'!$D$19</definedName>
    <definedName name="solver_lhs2" localSheetId="4" hidden="1">'Efficient Frontier'!$D$2</definedName>
    <definedName name="solver_lhs3" localSheetId="4" hidden="1">'Efficient Frontier'!$D$5:$D$18</definedName>
    <definedName name="solver_lhs4" localSheetId="4" hidden="1">'Efficient Frontier'!$D$5:$D$18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2</definedName>
    <definedName name="solver_nwt" localSheetId="4" hidden="1">1</definedName>
    <definedName name="solver_opt" localSheetId="4" hidden="1">'Efficient Frontier'!$D$3</definedName>
    <definedName name="solver_pre" localSheetId="4" hidden="1">0.000001</definedName>
    <definedName name="solver_rbv" localSheetId="4" hidden="1">1</definedName>
    <definedName name="solver_rel1" localSheetId="4" hidden="1">2</definedName>
    <definedName name="solver_rel2" localSheetId="4" hidden="1">1</definedName>
    <definedName name="solver_rel3" localSheetId="4" hidden="1">1</definedName>
    <definedName name="solver_rel4" localSheetId="4" hidden="1">1</definedName>
    <definedName name="solver_rhs1" localSheetId="4" hidden="1">1</definedName>
    <definedName name="solver_rhs2" localSheetId="4" hidden="1">0.09</definedName>
    <definedName name="solver_rhs3" localSheetId="4" hidden="1">0.2</definedName>
    <definedName name="solver_rhs4" localSheetId="4" hidden="1">0.2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1</definedName>
    <definedName name="solver_val" localSheetId="4" hidden="1">0</definedName>
    <definedName name="solver_ver" localSheetId="4" hidden="1">3</definedName>
  </definedNames>
  <calcPr calcId="171027"/>
</workbook>
</file>

<file path=xl/calcChain.xml><?xml version="1.0" encoding="utf-8"?>
<calcChain xmlns="http://schemas.openxmlformats.org/spreadsheetml/2006/main">
  <c r="D2" i="5" l="1" a="1"/>
  <c r="D2" i="5" s="1"/>
  <c r="B210" i="3" l="1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B211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B212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B213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B214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B215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B216" i="3"/>
  <c r="C216" i="3"/>
  <c r="D216" i="3"/>
  <c r="E216" i="3"/>
  <c r="F216" i="3"/>
  <c r="G216" i="3"/>
  <c r="H216" i="3"/>
  <c r="I216" i="3"/>
  <c r="J216" i="3"/>
  <c r="K216" i="3"/>
  <c r="L216" i="3"/>
  <c r="M216" i="3"/>
  <c r="N216" i="3"/>
  <c r="O216" i="3"/>
  <c r="B217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B218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B219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B220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B221" i="3"/>
  <c r="C221" i="3"/>
  <c r="D221" i="3"/>
  <c r="E221" i="3"/>
  <c r="F221" i="3"/>
  <c r="G221" i="3"/>
  <c r="H221" i="3"/>
  <c r="I221" i="3"/>
  <c r="J221" i="3"/>
  <c r="K221" i="3"/>
  <c r="L221" i="3"/>
  <c r="M221" i="3"/>
  <c r="N221" i="3"/>
  <c r="O221" i="3"/>
  <c r="B222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B223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B224" i="3"/>
  <c r="C224" i="3"/>
  <c r="D224" i="3"/>
  <c r="E224" i="3"/>
  <c r="F224" i="3"/>
  <c r="G224" i="3"/>
  <c r="H224" i="3"/>
  <c r="I224" i="3"/>
  <c r="J224" i="3"/>
  <c r="K224" i="3"/>
  <c r="L224" i="3"/>
  <c r="M224" i="3"/>
  <c r="N224" i="3"/>
  <c r="O224" i="3"/>
  <c r="B225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B226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B227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B228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B229" i="3"/>
  <c r="C229" i="3"/>
  <c r="D229" i="3"/>
  <c r="E229" i="3"/>
  <c r="F229" i="3"/>
  <c r="G229" i="3"/>
  <c r="H229" i="3"/>
  <c r="I229" i="3"/>
  <c r="J229" i="3"/>
  <c r="K229" i="3"/>
  <c r="L229" i="3"/>
  <c r="M229" i="3"/>
  <c r="N229" i="3"/>
  <c r="O229" i="3"/>
  <c r="B230" i="3"/>
  <c r="C230" i="3"/>
  <c r="D230" i="3"/>
  <c r="E230" i="3"/>
  <c r="F230" i="3"/>
  <c r="G230" i="3"/>
  <c r="H230" i="3"/>
  <c r="I230" i="3"/>
  <c r="J230" i="3"/>
  <c r="K230" i="3"/>
  <c r="L230" i="3"/>
  <c r="M230" i="3"/>
  <c r="N230" i="3"/>
  <c r="O230" i="3"/>
  <c r="B231" i="3"/>
  <c r="C231" i="3"/>
  <c r="D231" i="3"/>
  <c r="E231" i="3"/>
  <c r="F231" i="3"/>
  <c r="G231" i="3"/>
  <c r="H231" i="3"/>
  <c r="I231" i="3"/>
  <c r="J231" i="3"/>
  <c r="K231" i="3"/>
  <c r="L231" i="3"/>
  <c r="M231" i="3"/>
  <c r="N231" i="3"/>
  <c r="O231" i="3"/>
  <c r="B232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B233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B234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B235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B236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B237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B238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B239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B24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B241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B242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B243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B244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B245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B246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B247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B248" i="3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B249" i="3"/>
  <c r="C249" i="3"/>
  <c r="D249" i="3"/>
  <c r="E249" i="3"/>
  <c r="F249" i="3"/>
  <c r="G249" i="3"/>
  <c r="H249" i="3"/>
  <c r="I249" i="3"/>
  <c r="J249" i="3"/>
  <c r="K249" i="3"/>
  <c r="L249" i="3"/>
  <c r="M249" i="3"/>
  <c r="N249" i="3"/>
  <c r="O249" i="3"/>
  <c r="B250" i="3"/>
  <c r="C250" i="3"/>
  <c r="D250" i="3"/>
  <c r="E250" i="3"/>
  <c r="F250" i="3"/>
  <c r="G250" i="3"/>
  <c r="H250" i="3"/>
  <c r="I250" i="3"/>
  <c r="J250" i="3"/>
  <c r="K250" i="3"/>
  <c r="L250" i="3"/>
  <c r="M250" i="3"/>
  <c r="N250" i="3"/>
  <c r="O250" i="3"/>
  <c r="B251" i="3"/>
  <c r="C251" i="3"/>
  <c r="D251" i="3"/>
  <c r="E251" i="3"/>
  <c r="F251" i="3"/>
  <c r="G251" i="3"/>
  <c r="H251" i="3"/>
  <c r="I251" i="3"/>
  <c r="J251" i="3"/>
  <c r="K251" i="3"/>
  <c r="L251" i="3"/>
  <c r="M251" i="3"/>
  <c r="N251" i="3"/>
  <c r="O251" i="3"/>
  <c r="B252" i="3"/>
  <c r="C252" i="3"/>
  <c r="D252" i="3"/>
  <c r="E252" i="3"/>
  <c r="F252" i="3"/>
  <c r="G252" i="3"/>
  <c r="H252" i="3"/>
  <c r="I252" i="3"/>
  <c r="J252" i="3"/>
  <c r="K252" i="3"/>
  <c r="L252" i="3"/>
  <c r="M252" i="3"/>
  <c r="N252" i="3"/>
  <c r="O252" i="3"/>
  <c r="B253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O253" i="3"/>
  <c r="B254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B255" i="3"/>
  <c r="C255" i="3"/>
  <c r="D255" i="3"/>
  <c r="E255" i="3"/>
  <c r="F255" i="3"/>
  <c r="G255" i="3"/>
  <c r="H255" i="3"/>
  <c r="I255" i="3"/>
  <c r="J255" i="3"/>
  <c r="K255" i="3"/>
  <c r="L255" i="3"/>
  <c r="M255" i="3"/>
  <c r="N255" i="3"/>
  <c r="O255" i="3"/>
  <c r="B256" i="3"/>
  <c r="C256" i="3"/>
  <c r="D256" i="3"/>
  <c r="E256" i="3"/>
  <c r="F256" i="3"/>
  <c r="G256" i="3"/>
  <c r="H256" i="3"/>
  <c r="I256" i="3"/>
  <c r="J256" i="3"/>
  <c r="K256" i="3"/>
  <c r="L256" i="3"/>
  <c r="M256" i="3"/>
  <c r="N256" i="3"/>
  <c r="O256" i="3"/>
  <c r="B257" i="3"/>
  <c r="C257" i="3"/>
  <c r="D257" i="3"/>
  <c r="E257" i="3"/>
  <c r="F257" i="3"/>
  <c r="G257" i="3"/>
  <c r="H257" i="3"/>
  <c r="I257" i="3"/>
  <c r="J257" i="3"/>
  <c r="K257" i="3"/>
  <c r="L257" i="3"/>
  <c r="M257" i="3"/>
  <c r="N257" i="3"/>
  <c r="O257" i="3"/>
  <c r="B258" i="3"/>
  <c r="C258" i="3"/>
  <c r="D258" i="3"/>
  <c r="E258" i="3"/>
  <c r="F258" i="3"/>
  <c r="G258" i="3"/>
  <c r="H258" i="3"/>
  <c r="I258" i="3"/>
  <c r="J258" i="3"/>
  <c r="K258" i="3"/>
  <c r="L258" i="3"/>
  <c r="M258" i="3"/>
  <c r="N258" i="3"/>
  <c r="O258" i="3"/>
  <c r="B259" i="3"/>
  <c r="C259" i="3"/>
  <c r="D259" i="3"/>
  <c r="E259" i="3"/>
  <c r="F259" i="3"/>
  <c r="G259" i="3"/>
  <c r="H259" i="3"/>
  <c r="I259" i="3"/>
  <c r="J259" i="3"/>
  <c r="K259" i="3"/>
  <c r="L259" i="3"/>
  <c r="M259" i="3"/>
  <c r="N259" i="3"/>
  <c r="O259" i="3"/>
  <c r="B260" i="3"/>
  <c r="C260" i="3"/>
  <c r="D260" i="3"/>
  <c r="E260" i="3"/>
  <c r="F260" i="3"/>
  <c r="G260" i="3"/>
  <c r="H260" i="3"/>
  <c r="I260" i="3"/>
  <c r="J260" i="3"/>
  <c r="K260" i="3"/>
  <c r="L260" i="3"/>
  <c r="M260" i="3"/>
  <c r="N260" i="3"/>
  <c r="O260" i="3"/>
  <c r="B261" i="3"/>
  <c r="C261" i="3"/>
  <c r="D261" i="3"/>
  <c r="E261" i="3"/>
  <c r="F261" i="3"/>
  <c r="G261" i="3"/>
  <c r="H261" i="3"/>
  <c r="I261" i="3"/>
  <c r="J261" i="3"/>
  <c r="K261" i="3"/>
  <c r="L261" i="3"/>
  <c r="M261" i="3"/>
  <c r="N261" i="3"/>
  <c r="O261" i="3"/>
  <c r="B262" i="3"/>
  <c r="C262" i="3"/>
  <c r="D262" i="3"/>
  <c r="E262" i="3"/>
  <c r="F262" i="3"/>
  <c r="G262" i="3"/>
  <c r="H262" i="3"/>
  <c r="I262" i="3"/>
  <c r="J262" i="3"/>
  <c r="K262" i="3"/>
  <c r="L262" i="3"/>
  <c r="M262" i="3"/>
  <c r="N262" i="3"/>
  <c r="O262" i="3"/>
  <c r="B263" i="3"/>
  <c r="C263" i="3"/>
  <c r="D263" i="3"/>
  <c r="E263" i="3"/>
  <c r="F263" i="3"/>
  <c r="G263" i="3"/>
  <c r="H263" i="3"/>
  <c r="I263" i="3"/>
  <c r="J263" i="3"/>
  <c r="K263" i="3"/>
  <c r="L263" i="3"/>
  <c r="M263" i="3"/>
  <c r="N263" i="3"/>
  <c r="O263" i="3"/>
  <c r="B264" i="3"/>
  <c r="C264" i="3"/>
  <c r="D264" i="3"/>
  <c r="E264" i="3"/>
  <c r="F264" i="3"/>
  <c r="G264" i="3"/>
  <c r="H264" i="3"/>
  <c r="I264" i="3"/>
  <c r="J264" i="3"/>
  <c r="K264" i="3"/>
  <c r="L264" i="3"/>
  <c r="M264" i="3"/>
  <c r="N264" i="3"/>
  <c r="O264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O8" i="3"/>
  <c r="N8" i="3"/>
  <c r="M8" i="3"/>
  <c r="L8" i="3"/>
  <c r="L2" i="3" s="1"/>
  <c r="K8" i="3"/>
  <c r="J8" i="3"/>
  <c r="I8" i="3"/>
  <c r="H8" i="3"/>
  <c r="G8" i="3"/>
  <c r="F8" i="3"/>
  <c r="E8" i="3"/>
  <c r="D8" i="3"/>
  <c r="D2" i="3" s="1"/>
  <c r="C8" i="3"/>
  <c r="B8" i="3"/>
  <c r="O7" i="3"/>
  <c r="N7" i="3"/>
  <c r="M7" i="3"/>
  <c r="L7" i="3"/>
  <c r="K7" i="3"/>
  <c r="J7" i="3"/>
  <c r="J7" i="4" s="1"/>
  <c r="I7" i="3"/>
  <c r="H7" i="3"/>
  <c r="G7" i="3"/>
  <c r="F7" i="3"/>
  <c r="E7" i="3"/>
  <c r="D7" i="3"/>
  <c r="C7" i="3"/>
  <c r="B7" i="3"/>
  <c r="B3" i="4" s="1"/>
  <c r="O6" i="3"/>
  <c r="N6" i="3"/>
  <c r="M6" i="3"/>
  <c r="L6" i="3"/>
  <c r="L12" i="4" s="1"/>
  <c r="K6" i="3"/>
  <c r="J6" i="3"/>
  <c r="J2" i="3" s="1"/>
  <c r="I6" i="3"/>
  <c r="H6" i="3"/>
  <c r="L8" i="4" s="1"/>
  <c r="G6" i="3"/>
  <c r="F6" i="3"/>
  <c r="E6" i="3"/>
  <c r="D6" i="3"/>
  <c r="C6" i="3"/>
  <c r="B6" i="3"/>
  <c r="B2" i="4" s="1"/>
  <c r="O5" i="3"/>
  <c r="O18" i="4" s="1"/>
  <c r="N5" i="3"/>
  <c r="K14" i="4" s="1"/>
  <c r="M5" i="3"/>
  <c r="I13" i="4" s="1"/>
  <c r="L5" i="3"/>
  <c r="O12" i="4" s="1"/>
  <c r="K5" i="3"/>
  <c r="M11" i="4" s="1"/>
  <c r="J5" i="3"/>
  <c r="K10" i="4" s="1"/>
  <c r="I5" i="3"/>
  <c r="I9" i="4" s="1"/>
  <c r="H5" i="3"/>
  <c r="O8" i="4" s="1"/>
  <c r="G5" i="3"/>
  <c r="G18" i="4" s="1"/>
  <c r="F5" i="3"/>
  <c r="K6" i="4" s="1"/>
  <c r="E5" i="3"/>
  <c r="I5" i="4" s="1"/>
  <c r="D5" i="3"/>
  <c r="N4" i="4" s="1"/>
  <c r="C5" i="3"/>
  <c r="M3" i="4" s="1"/>
  <c r="B5" i="3"/>
  <c r="K2" i="4" s="1"/>
  <c r="L4" i="4" l="1"/>
  <c r="B7" i="4"/>
  <c r="D2" i="4"/>
  <c r="H4" i="4"/>
  <c r="L6" i="4"/>
  <c r="B9" i="4"/>
  <c r="F11" i="4"/>
  <c r="J13" i="4"/>
  <c r="N15" i="4"/>
  <c r="H18" i="4"/>
  <c r="J3" i="4"/>
  <c r="N5" i="4"/>
  <c r="B2" i="3"/>
  <c r="H2" i="3"/>
  <c r="N3" i="4"/>
  <c r="D6" i="4"/>
  <c r="H8" i="4"/>
  <c r="L10" i="4"/>
  <c r="B13" i="4"/>
  <c r="F15" i="4"/>
  <c r="O2" i="3"/>
  <c r="G2" i="3"/>
  <c r="E2" i="4"/>
  <c r="M2" i="4"/>
  <c r="G3" i="4"/>
  <c r="O3" i="4"/>
  <c r="I4" i="4"/>
  <c r="C5" i="4"/>
  <c r="K5" i="4"/>
  <c r="E6" i="4"/>
  <c r="M6" i="4"/>
  <c r="G7" i="4"/>
  <c r="O7" i="4"/>
  <c r="I8" i="4"/>
  <c r="C9" i="4"/>
  <c r="K9" i="4"/>
  <c r="E10" i="4"/>
  <c r="M10" i="4"/>
  <c r="G11" i="4"/>
  <c r="O11" i="4"/>
  <c r="I12" i="4"/>
  <c r="C13" i="4"/>
  <c r="K13" i="4"/>
  <c r="E14" i="4"/>
  <c r="M14" i="4"/>
  <c r="G15" i="4"/>
  <c r="O15" i="4"/>
  <c r="I18" i="4"/>
  <c r="D4" i="4"/>
  <c r="L2" i="4"/>
  <c r="B5" i="4"/>
  <c r="F7" i="4"/>
  <c r="D10" i="4"/>
  <c r="H12" i="4"/>
  <c r="F2" i="4"/>
  <c r="N2" i="4"/>
  <c r="H3" i="4"/>
  <c r="B4" i="4"/>
  <c r="J4" i="4"/>
  <c r="D5" i="4"/>
  <c r="L5" i="4"/>
  <c r="F6" i="4"/>
  <c r="N6" i="4"/>
  <c r="H7" i="4"/>
  <c r="B8" i="4"/>
  <c r="J8" i="4"/>
  <c r="D9" i="4"/>
  <c r="L9" i="4"/>
  <c r="F10" i="4"/>
  <c r="N10" i="4"/>
  <c r="H11" i="4"/>
  <c r="B12" i="4"/>
  <c r="J12" i="4"/>
  <c r="D13" i="4"/>
  <c r="L13" i="4"/>
  <c r="F14" i="4"/>
  <c r="N14" i="4"/>
  <c r="H15" i="4"/>
  <c r="B18" i="4"/>
  <c r="J18" i="4"/>
  <c r="H2" i="4"/>
  <c r="D8" i="4"/>
  <c r="F3" i="4"/>
  <c r="J5" i="4"/>
  <c r="N7" i="4"/>
  <c r="J9" i="4"/>
  <c r="N11" i="4"/>
  <c r="D14" i="4"/>
  <c r="L14" i="4"/>
  <c r="N2" i="3"/>
  <c r="F2" i="3"/>
  <c r="M2" i="3"/>
  <c r="E2" i="3"/>
  <c r="G2" i="4"/>
  <c r="O2" i="4"/>
  <c r="I3" i="4"/>
  <c r="C4" i="4"/>
  <c r="K4" i="4"/>
  <c r="E5" i="4"/>
  <c r="M5" i="4"/>
  <c r="G6" i="4"/>
  <c r="O6" i="4"/>
  <c r="I7" i="4"/>
  <c r="C8" i="4"/>
  <c r="K8" i="4"/>
  <c r="E9" i="4"/>
  <c r="M9" i="4"/>
  <c r="G10" i="4"/>
  <c r="O10" i="4"/>
  <c r="I11" i="4"/>
  <c r="C12" i="4"/>
  <c r="K12" i="4"/>
  <c r="E13" i="4"/>
  <c r="M13" i="4"/>
  <c r="G14" i="4"/>
  <c r="O14" i="4"/>
  <c r="I15" i="4"/>
  <c r="C18" i="4"/>
  <c r="K18" i="4"/>
  <c r="J15" i="4"/>
  <c r="D18" i="4"/>
  <c r="L18" i="4"/>
  <c r="F5" i="4"/>
  <c r="F9" i="4"/>
  <c r="N9" i="4"/>
  <c r="H10" i="4"/>
  <c r="B11" i="4"/>
  <c r="J11" i="4"/>
  <c r="D12" i="4"/>
  <c r="F13" i="4"/>
  <c r="N13" i="4"/>
  <c r="H14" i="4"/>
  <c r="B15" i="4"/>
  <c r="K2" i="3"/>
  <c r="C2" i="3"/>
  <c r="I2" i="4"/>
  <c r="C3" i="4"/>
  <c r="K3" i="4"/>
  <c r="E4" i="4"/>
  <c r="M4" i="4"/>
  <c r="G5" i="4"/>
  <c r="O5" i="4"/>
  <c r="I6" i="4"/>
  <c r="C7" i="4"/>
  <c r="K7" i="4"/>
  <c r="E8" i="4"/>
  <c r="M8" i="4"/>
  <c r="G9" i="4"/>
  <c r="O9" i="4"/>
  <c r="I10" i="4"/>
  <c r="C11" i="4"/>
  <c r="K11" i="4"/>
  <c r="E12" i="4"/>
  <c r="M12" i="4"/>
  <c r="G13" i="4"/>
  <c r="O13" i="4"/>
  <c r="I14" i="4"/>
  <c r="C15" i="4"/>
  <c r="K15" i="4"/>
  <c r="E18" i="4"/>
  <c r="M18" i="4"/>
  <c r="J2" i="4"/>
  <c r="D3" i="4"/>
  <c r="L3" i="4"/>
  <c r="F4" i="4"/>
  <c r="H5" i="4"/>
  <c r="B6" i="4"/>
  <c r="J6" i="4"/>
  <c r="D7" i="4"/>
  <c r="L7" i="4"/>
  <c r="F8" i="4"/>
  <c r="N8" i="4"/>
  <c r="H9" i="4"/>
  <c r="B10" i="4"/>
  <c r="J10" i="4"/>
  <c r="D11" i="4"/>
  <c r="L11" i="4"/>
  <c r="F12" i="4"/>
  <c r="N12" i="4"/>
  <c r="H13" i="4"/>
  <c r="B14" i="4"/>
  <c r="J14" i="4"/>
  <c r="D15" i="4"/>
  <c r="L15" i="4"/>
  <c r="F18" i="4"/>
  <c r="N18" i="4"/>
  <c r="H6" i="4"/>
  <c r="I2" i="3"/>
  <c r="C2" i="4"/>
  <c r="E3" i="4"/>
  <c r="G4" i="4"/>
  <c r="O4" i="4"/>
  <c r="C6" i="4"/>
  <c r="E7" i="4"/>
  <c r="M7" i="4"/>
  <c r="G8" i="4"/>
  <c r="C10" i="4"/>
  <c r="E11" i="4"/>
  <c r="G12" i="4"/>
  <c r="C14" i="4"/>
  <c r="E15" i="4"/>
  <c r="M15" i="4"/>
  <c r="D19" i="5"/>
  <c r="A5" i="5" l="1" a="1"/>
  <c r="B21" i="4" a="1"/>
  <c r="A7" i="5" l="1"/>
  <c r="A10" i="5"/>
  <c r="A12" i="5"/>
  <c r="A5" i="5"/>
  <c r="A17" i="5"/>
  <c r="A11" i="5"/>
  <c r="A16" i="5"/>
  <c r="A6" i="5"/>
  <c r="A14" i="5"/>
  <c r="A15" i="5"/>
  <c r="A9" i="5"/>
  <c r="A8" i="5"/>
  <c r="A13" i="5"/>
  <c r="A18" i="5"/>
  <c r="I29" i="4"/>
  <c r="I45" i="4" s="1"/>
  <c r="E25" i="4"/>
  <c r="E41" i="4" s="1"/>
  <c r="G34" i="4"/>
  <c r="G50" i="4" s="1"/>
  <c r="C30" i="4"/>
  <c r="C46" i="4" s="1"/>
  <c r="M25" i="4"/>
  <c r="M41" i="4" s="1"/>
  <c r="O34" i="4"/>
  <c r="O50" i="4" s="1"/>
  <c r="K30" i="4"/>
  <c r="K46" i="4" s="1"/>
  <c r="K28" i="4"/>
  <c r="K44" i="4" s="1"/>
  <c r="K26" i="4"/>
  <c r="K42" i="4" s="1"/>
  <c r="K24" i="4"/>
  <c r="K40" i="4" s="1"/>
  <c r="M33" i="4"/>
  <c r="M49" i="4" s="1"/>
  <c r="K33" i="4"/>
  <c r="K49" i="4" s="1"/>
  <c r="I24" i="4"/>
  <c r="I40" i="4" s="1"/>
  <c r="F28" i="4"/>
  <c r="F44" i="4" s="1"/>
  <c r="D30" i="4"/>
  <c r="D46" i="4" s="1"/>
  <c r="B34" i="4"/>
  <c r="B50" i="4" s="1"/>
  <c r="C31" i="4"/>
  <c r="C47" i="4" s="1"/>
  <c r="O21" i="4"/>
  <c r="O37" i="4" s="1"/>
  <c r="L23" i="4"/>
  <c r="L39" i="4" s="1"/>
  <c r="J27" i="4"/>
  <c r="J43" i="4" s="1"/>
  <c r="H31" i="4"/>
  <c r="H47" i="4" s="1"/>
  <c r="O22" i="4"/>
  <c r="O38" i="4" s="1"/>
  <c r="D33" i="4"/>
  <c r="D49" i="4" s="1"/>
  <c r="M30" i="4"/>
  <c r="M46" i="4" s="1"/>
  <c r="K21" i="4"/>
  <c r="K37" i="4" s="1"/>
  <c r="D23" i="4"/>
  <c r="D39" i="4" s="1"/>
  <c r="F27" i="4"/>
  <c r="F43" i="4" s="1"/>
  <c r="L28" i="4"/>
  <c r="L44" i="4" s="1"/>
  <c r="D21" i="4"/>
  <c r="D37" i="4" s="1"/>
  <c r="O25" i="4"/>
  <c r="O41" i="4" s="1"/>
  <c r="J30" i="4"/>
  <c r="J46" i="4" s="1"/>
  <c r="J31" i="4"/>
  <c r="J47" i="4" s="1"/>
  <c r="H22" i="4"/>
  <c r="H38" i="4" s="1"/>
  <c r="I32" i="4"/>
  <c r="I48" i="4" s="1"/>
  <c r="G23" i="4"/>
  <c r="G39" i="4" s="1"/>
  <c r="F26" i="4"/>
  <c r="F42" i="4" s="1"/>
  <c r="B29" i="4"/>
  <c r="B45" i="4" s="1"/>
  <c r="E32" i="4"/>
  <c r="E48" i="4" s="1"/>
  <c r="B22" i="4"/>
  <c r="B38" i="4" s="1"/>
  <c r="D25" i="4"/>
  <c r="D41" i="4" s="1"/>
  <c r="G27" i="4"/>
  <c r="G43" i="4" s="1"/>
  <c r="H33" i="4"/>
  <c r="H49" i="4" s="1"/>
  <c r="B33" i="4"/>
  <c r="B49" i="4" s="1"/>
  <c r="N23" i="4"/>
  <c r="N39" i="4" s="1"/>
  <c r="O33" i="4"/>
  <c r="O49" i="4" s="1"/>
  <c r="M24" i="4"/>
  <c r="M40" i="4" s="1"/>
  <c r="J28" i="4"/>
  <c r="J44" i="4" s="1"/>
  <c r="H30" i="4"/>
  <c r="H46" i="4" s="1"/>
  <c r="F21" i="4"/>
  <c r="F37" i="4" s="1"/>
  <c r="B21" i="4"/>
  <c r="B37" i="4" s="1"/>
  <c r="C34" i="4"/>
  <c r="C50" i="4" s="1"/>
  <c r="C32" i="4"/>
  <c r="C48" i="4" s="1"/>
  <c r="G32" i="4"/>
  <c r="G48" i="4" s="1"/>
  <c r="G30" i="4"/>
  <c r="G46" i="4" s="1"/>
  <c r="G28" i="4"/>
  <c r="G44" i="4" s="1"/>
  <c r="O30" i="4"/>
  <c r="O46" i="4" s="1"/>
  <c r="E31" i="4"/>
  <c r="E47" i="4" s="1"/>
  <c r="I31" i="4"/>
  <c r="I47" i="4" s="1"/>
  <c r="G31" i="4"/>
  <c r="G47" i="4" s="1"/>
  <c r="C22" i="4"/>
  <c r="C38" i="4" s="1"/>
  <c r="H32" i="4"/>
  <c r="H48" i="4" s="1"/>
  <c r="N28" i="4"/>
  <c r="N44" i="4" s="1"/>
  <c r="I26" i="4"/>
  <c r="I42" i="4" s="1"/>
  <c r="L27" i="4"/>
  <c r="L43" i="4" s="1"/>
  <c r="F25" i="4"/>
  <c r="F41" i="4" s="1"/>
  <c r="O29" i="4"/>
  <c r="O45" i="4" s="1"/>
  <c r="H26" i="4"/>
  <c r="H42" i="4" s="1"/>
  <c r="I28" i="4"/>
  <c r="I44" i="4" s="1"/>
  <c r="D31" i="4"/>
  <c r="D47" i="4" s="1"/>
  <c r="J29" i="4"/>
  <c r="J45" i="4" s="1"/>
  <c r="N21" i="4"/>
  <c r="N37" i="4" s="1"/>
  <c r="I30" i="4"/>
  <c r="I46" i="4" s="1"/>
  <c r="J34" i="4"/>
  <c r="J50" i="4" s="1"/>
  <c r="F29" i="4"/>
  <c r="F45" i="4" s="1"/>
  <c r="J26" i="4"/>
  <c r="J42" i="4" s="1"/>
  <c r="K25" i="4"/>
  <c r="K41" i="4" s="1"/>
  <c r="F22" i="4"/>
  <c r="F38" i="4" s="1"/>
  <c r="D22" i="4"/>
  <c r="D38" i="4" s="1"/>
  <c r="L33" i="4"/>
  <c r="L49" i="4" s="1"/>
  <c r="E34" i="4"/>
  <c r="E50" i="4" s="1"/>
  <c r="M22" i="4"/>
  <c r="M38" i="4" s="1"/>
  <c r="L21" i="4"/>
  <c r="L37" i="4" s="1"/>
  <c r="J21" i="4"/>
  <c r="J37" i="4" s="1"/>
  <c r="G29" i="4"/>
  <c r="G45" i="4" s="1"/>
  <c r="N32" i="4"/>
  <c r="N48" i="4" s="1"/>
  <c r="D28" i="4"/>
  <c r="D44" i="4" s="1"/>
  <c r="O24" i="4"/>
  <c r="O40" i="4" s="1"/>
  <c r="I21" i="4"/>
  <c r="I37" i="4" s="1"/>
  <c r="E23" i="4"/>
  <c r="E39" i="4" s="1"/>
  <c r="K34" i="4"/>
  <c r="K50" i="4" s="1"/>
  <c r="K32" i="4"/>
  <c r="K48" i="4" s="1"/>
  <c r="O32" i="4"/>
  <c r="O48" i="4" s="1"/>
  <c r="E33" i="4"/>
  <c r="E49" i="4" s="1"/>
  <c r="I33" i="4"/>
  <c r="I49" i="4" s="1"/>
  <c r="N34" i="4"/>
  <c r="N50" i="4" s="1"/>
  <c r="C29" i="4"/>
  <c r="C45" i="4" s="1"/>
  <c r="F32" i="4"/>
  <c r="F48" i="4" s="1"/>
  <c r="N27" i="4"/>
  <c r="N43" i="4" s="1"/>
  <c r="H23" i="4"/>
  <c r="H39" i="4" s="1"/>
  <c r="E24" i="4"/>
  <c r="E40" i="4" s="1"/>
  <c r="H34" i="4"/>
  <c r="H50" i="4" s="1"/>
  <c r="B23" i="4"/>
  <c r="B39" i="4" s="1"/>
  <c r="G25" i="4"/>
  <c r="G41" i="4" s="1"/>
  <c r="B28" i="4"/>
  <c r="B44" i="4" s="1"/>
  <c r="E26" i="4"/>
  <c r="E42" i="4" s="1"/>
  <c r="D27" i="4"/>
  <c r="D43" i="4" s="1"/>
  <c r="B25" i="4"/>
  <c r="B41" i="4" s="1"/>
  <c r="J32" i="4"/>
  <c r="J48" i="4" s="1"/>
  <c r="E28" i="4"/>
  <c r="E44" i="4" s="1"/>
  <c r="N26" i="4"/>
  <c r="N42" i="4" s="1"/>
  <c r="B27" i="4"/>
  <c r="B43" i="4" s="1"/>
  <c r="M34" i="4"/>
  <c r="M50" i="4" s="1"/>
  <c r="C21" i="4"/>
  <c r="C37" i="4" s="1"/>
  <c r="J33" i="4"/>
  <c r="J49" i="4" s="1"/>
  <c r="B26" i="4"/>
  <c r="B42" i="4" s="1"/>
  <c r="B31" i="4"/>
  <c r="B47" i="4" s="1"/>
  <c r="O31" i="4"/>
  <c r="O47" i="4" s="1"/>
  <c r="K22" i="4"/>
  <c r="K38" i="4" s="1"/>
  <c r="L30" i="4"/>
  <c r="L46" i="4" s="1"/>
  <c r="F30" i="4"/>
  <c r="F46" i="4" s="1"/>
  <c r="C27" i="4"/>
  <c r="C43" i="4" s="1"/>
  <c r="N24" i="4"/>
  <c r="N40" i="4" s="1"/>
  <c r="N25" i="4"/>
  <c r="N41" i="4" s="1"/>
  <c r="E27" i="4"/>
  <c r="E43" i="4" s="1"/>
  <c r="I27" i="4"/>
  <c r="I43" i="4" s="1"/>
  <c r="I25" i="4"/>
  <c r="I41" i="4" s="1"/>
  <c r="I23" i="4"/>
  <c r="I39" i="4" s="1"/>
  <c r="M23" i="4"/>
  <c r="M39" i="4" s="1"/>
  <c r="C24" i="4"/>
  <c r="C40" i="4" s="1"/>
  <c r="G24" i="4"/>
  <c r="G40" i="4" s="1"/>
  <c r="O26" i="4"/>
  <c r="O42" i="4" s="1"/>
  <c r="L29" i="4"/>
  <c r="L45" i="4" s="1"/>
  <c r="M26" i="4"/>
  <c r="M42" i="4" s="1"/>
  <c r="F24" i="4"/>
  <c r="F40" i="4" s="1"/>
  <c r="J25" i="4"/>
  <c r="J41" i="4" s="1"/>
  <c r="G33" i="4"/>
  <c r="G49" i="4" s="1"/>
  <c r="M21" i="4"/>
  <c r="M37" i="4" s="1"/>
  <c r="D32" i="4"/>
  <c r="D48" i="4" s="1"/>
  <c r="H24" i="4"/>
  <c r="H40" i="4" s="1"/>
  <c r="L25" i="4"/>
  <c r="L41" i="4" s="1"/>
  <c r="J22" i="4"/>
  <c r="J38" i="4" s="1"/>
  <c r="O23" i="4"/>
  <c r="O39" i="4" s="1"/>
  <c r="D34" i="4"/>
  <c r="D50" i="4" s="1"/>
  <c r="L22" i="4"/>
  <c r="L38" i="4" s="1"/>
  <c r="H27" i="4"/>
  <c r="H43" i="4" s="1"/>
  <c r="K23" i="4"/>
  <c r="K39" i="4" s="1"/>
  <c r="N22" i="4"/>
  <c r="N38" i="4" s="1"/>
  <c r="L24" i="4"/>
  <c r="L40" i="4" s="1"/>
  <c r="E30" i="4"/>
  <c r="E46" i="4" s="1"/>
  <c r="F34" i="4"/>
  <c r="F50" i="4" s="1"/>
  <c r="F31" i="4"/>
  <c r="F47" i="4" s="1"/>
  <c r="K27" i="4"/>
  <c r="K43" i="4" s="1"/>
  <c r="D24" i="4"/>
  <c r="D40" i="4" s="1"/>
  <c r="K29" i="4"/>
  <c r="K45" i="4" s="1"/>
  <c r="D29" i="4"/>
  <c r="D45" i="4" s="1"/>
  <c r="H28" i="4"/>
  <c r="H44" i="4" s="1"/>
  <c r="J24" i="4"/>
  <c r="J40" i="4" s="1"/>
  <c r="I22" i="4"/>
  <c r="I38" i="4" s="1"/>
  <c r="H21" i="4"/>
  <c r="H37" i="4" s="1"/>
  <c r="J23" i="4"/>
  <c r="J39" i="4" s="1"/>
  <c r="M31" i="4"/>
  <c r="M47" i="4" s="1"/>
  <c r="M29" i="4"/>
  <c r="M45" i="4" s="1"/>
  <c r="M27" i="4"/>
  <c r="M43" i="4" s="1"/>
  <c r="C28" i="4"/>
  <c r="C44" i="4" s="1"/>
  <c r="C26" i="4"/>
  <c r="C42" i="4" s="1"/>
  <c r="G26" i="4"/>
  <c r="G42" i="4" s="1"/>
  <c r="O28" i="4"/>
  <c r="O44" i="4" s="1"/>
  <c r="E29" i="4"/>
  <c r="E45" i="4" s="1"/>
  <c r="B24" i="4"/>
  <c r="B40" i="4" s="1"/>
  <c r="E22" i="4"/>
  <c r="E38" i="4" s="1"/>
  <c r="L34" i="4"/>
  <c r="L50" i="4" s="1"/>
  <c r="F23" i="4"/>
  <c r="F39" i="4" s="1"/>
  <c r="M28" i="4"/>
  <c r="M44" i="4" s="1"/>
  <c r="L31" i="4"/>
  <c r="L47" i="4" s="1"/>
  <c r="N29" i="4"/>
  <c r="N45" i="4" s="1"/>
  <c r="I34" i="4"/>
  <c r="I50" i="4" s="1"/>
  <c r="F33" i="4"/>
  <c r="F49" i="4" s="1"/>
  <c r="C33" i="4"/>
  <c r="C49" i="4" s="1"/>
  <c r="E21" i="4"/>
  <c r="E37" i="4" s="1"/>
  <c r="N31" i="4"/>
  <c r="N47" i="4" s="1"/>
  <c r="H29" i="4"/>
  <c r="H45" i="4" s="1"/>
  <c r="M32" i="4"/>
  <c r="M48" i="4" s="1"/>
  <c r="G21" i="4"/>
  <c r="G37" i="4" s="1"/>
  <c r="N33" i="4"/>
  <c r="N49" i="4" s="1"/>
  <c r="B32" i="4"/>
  <c r="B48" i="4" s="1"/>
  <c r="O27" i="4"/>
  <c r="O43" i="4" s="1"/>
  <c r="B30" i="4"/>
  <c r="B46" i="4" s="1"/>
  <c r="L26" i="4"/>
  <c r="L42" i="4" s="1"/>
  <c r="C23" i="4"/>
  <c r="C39" i="4" s="1"/>
  <c r="N30" i="4"/>
  <c r="N46" i="4" s="1"/>
  <c r="C25" i="4"/>
  <c r="C41" i="4" s="1"/>
  <c r="H25" i="4"/>
  <c r="H41" i="4" s="1"/>
  <c r="D26" i="4"/>
  <c r="D42" i="4" s="1"/>
  <c r="K31" i="4"/>
  <c r="K47" i="4" s="1"/>
  <c r="G22" i="4"/>
  <c r="G38" i="4" s="1"/>
  <c r="L32" i="4"/>
  <c r="L48" i="4" s="1"/>
  <c r="D3" i="5" l="1" a="1"/>
  <c r="D3" i="5" s="1"/>
</calcChain>
</file>

<file path=xl/sharedStrings.xml><?xml version="1.0" encoding="utf-8"?>
<sst xmlns="http://schemas.openxmlformats.org/spreadsheetml/2006/main" count="265" uniqueCount="80">
  <si>
    <t>Date</t>
  </si>
  <si>
    <t>BESEN</t>
  </si>
  <si>
    <t>DJI</t>
  </si>
  <si>
    <t>GSPC</t>
  </si>
  <si>
    <t>GSPTSE</t>
  </si>
  <si>
    <t>HIS</t>
  </si>
  <si>
    <t>HUI</t>
  </si>
  <si>
    <t>IXIC</t>
  </si>
  <si>
    <t>N225</t>
  </si>
  <si>
    <t>XOI</t>
  </si>
  <si>
    <t>EWT</t>
  </si>
  <si>
    <t>FBIDX</t>
  </si>
  <si>
    <t>XSB.TO</t>
  </si>
  <si>
    <t>Index</t>
  </si>
  <si>
    <t>Name</t>
  </si>
  <si>
    <t>Dow Jones Industrial Exchange</t>
  </si>
  <si>
    <t>Nasdaq</t>
  </si>
  <si>
    <t>Toronto Stock Exchange</t>
  </si>
  <si>
    <t>Nikkei 225</t>
  </si>
  <si>
    <t>S&amp;P500</t>
  </si>
  <si>
    <t>NYSE Arca Oil Index</t>
  </si>
  <si>
    <t>HUI Gold Index</t>
  </si>
  <si>
    <t>iShares MSCI Taiwan Index (ETF)</t>
  </si>
  <si>
    <t>iShares DEX Short Term Bond Index Fund</t>
  </si>
  <si>
    <t>Bombay Stock Exchange</t>
  </si>
  <si>
    <t>Hong Kong Stock Exchange</t>
  </si>
  <si>
    <t>Fidelity® U.S. Bond Index Fund Investor Class</t>
  </si>
  <si>
    <t>^DJI</t>
  </si>
  <si>
    <t>^IXIC</t>
  </si>
  <si>
    <t>XBB.TO</t>
  </si>
  <si>
    <t>iShares Core Canadian Universe Bond ETF</t>
  </si>
  <si>
    <t>ISF.L</t>
  </si>
  <si>
    <t>iShares Core FTSE 100 ETF GBP Dist</t>
  </si>
  <si>
    <t>Average</t>
  </si>
  <si>
    <t>STD</t>
  </si>
  <si>
    <t>D Matrix</t>
  </si>
  <si>
    <t>Correlation</t>
  </si>
  <si>
    <t>E(R_P)</t>
  </si>
  <si>
    <t>STD_P</t>
  </si>
  <si>
    <t>Months/year</t>
  </si>
  <si>
    <t>Total</t>
  </si>
  <si>
    <t>Annual Return</t>
  </si>
  <si>
    <t>Solver</t>
  </si>
  <si>
    <t>Scenario 1</t>
  </si>
  <si>
    <t>Scenario 2</t>
  </si>
  <si>
    <t>Scenario 3</t>
  </si>
  <si>
    <t>Scenario 4</t>
  </si>
  <si>
    <t>Scenario 5</t>
  </si>
  <si>
    <t>Scenario 6</t>
  </si>
  <si>
    <t>Scenario 7</t>
  </si>
  <si>
    <t>Scenario 8</t>
  </si>
  <si>
    <t>Scenario 9</t>
  </si>
  <si>
    <t>Scenario 10</t>
  </si>
  <si>
    <t>Scenario 11</t>
  </si>
  <si>
    <t>Scenario 12</t>
  </si>
  <si>
    <t>Scenario 13</t>
  </si>
  <si>
    <t>Scenario 14</t>
  </si>
  <si>
    <t>Scenario 15</t>
  </si>
  <si>
    <t>Covariance</t>
  </si>
  <si>
    <t>US</t>
  </si>
  <si>
    <t>Canada</t>
  </si>
  <si>
    <t>Worldwide</t>
  </si>
  <si>
    <t>Country</t>
  </si>
  <si>
    <t>International</t>
  </si>
  <si>
    <t>Type</t>
  </si>
  <si>
    <t>Equity</t>
  </si>
  <si>
    <t>Fixed Income</t>
  </si>
  <si>
    <t>Commodity</t>
  </si>
  <si>
    <t>VEIEX</t>
  </si>
  <si>
    <t>FBNDX</t>
  </si>
  <si>
    <t>TYX</t>
  </si>
  <si>
    <t>Vanguard Emerging Mkts Stock Idx Inv</t>
  </si>
  <si>
    <t>Fidelity Investment Grade Bond</t>
  </si>
  <si>
    <t>Treasury Yield 30 Years</t>
  </si>
  <si>
    <t>VBMFX</t>
  </si>
  <si>
    <t>Vanguard Total Bond Market Index Inv</t>
  </si>
  <si>
    <t>VEURX</t>
  </si>
  <si>
    <t>Vanguard European Stock Index Investor</t>
  </si>
  <si>
    <t>Europe</t>
  </si>
  <si>
    <t>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</si>
</sst>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14" fontId="0" fillId="0" borderId="0" xfId="0" applyNumberFormat="1"/>
    <xf numFmtId="0" fontId="19" fillId="0" borderId="0" xfId="44" applyFont="1" applyAlignment="1"/>
    <xf numFmtId="0" fontId="18" fillId="0" borderId="0" xfId="44" applyFont="1" applyAlignment="1"/>
    <xf numFmtId="10" fontId="0" fillId="0" borderId="0" xfId="0" applyNumberFormat="1"/>
    <xf numFmtId="0" fontId="0" fillId="0" borderId="10" xfId="0" applyBorder="1"/>
    <xf numFmtId="9" fontId="0" fillId="0" borderId="11" xfId="2" applyFont="1" applyBorder="1"/>
    <xf numFmtId="9" fontId="0" fillId="0" borderId="12" xfId="2" applyFont="1" applyBorder="1"/>
    <xf numFmtId="0" fontId="0" fillId="0" borderId="0" xfId="0" applyBorder="1"/>
    <xf numFmtId="9" fontId="0" fillId="0" borderId="0" xfId="2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3" fontId="0" fillId="0" borderId="16" xfId="1" applyFont="1" applyBorder="1"/>
    <xf numFmtId="43" fontId="0" fillId="0" borderId="18" xfId="1" applyFont="1" applyBorder="1"/>
    <xf numFmtId="43" fontId="0" fillId="0" borderId="0" xfId="1" applyFont="1"/>
    <xf numFmtId="10" fontId="0" fillId="0" borderId="0" xfId="2" applyNumberFormat="1" applyFont="1"/>
    <xf numFmtId="0" fontId="16" fillId="0" borderId="0" xfId="0" applyFont="1"/>
    <xf numFmtId="0" fontId="20" fillId="0" borderId="0" xfId="0" applyFont="1" applyAlignment="1"/>
    <xf numFmtId="10" fontId="0" fillId="0" borderId="16" xfId="2" applyNumberFormat="1" applyFont="1" applyBorder="1"/>
    <xf numFmtId="0" fontId="19" fillId="0" borderId="19" xfId="44" applyFont="1" applyBorder="1" applyAlignment="1"/>
    <xf numFmtId="0" fontId="18" fillId="0" borderId="19" xfId="44" applyFont="1" applyBorder="1" applyAlignment="1"/>
    <xf numFmtId="0" fontId="0" fillId="0" borderId="19" xfId="0" applyBorder="1"/>
    <xf numFmtId="9" fontId="19" fillId="0" borderId="0" xfId="2" applyFont="1" applyAlignment="1"/>
    <xf numFmtId="10" fontId="18" fillId="0" borderId="0" xfId="2" applyNumberFormat="1" applyFont="1" applyAlignment="1"/>
    <xf numFmtId="10" fontId="21" fillId="0" borderId="0" xfId="2" applyNumberFormat="1" applyFont="1"/>
    <xf numFmtId="0" fontId="16" fillId="0" borderId="19" xfId="0" applyFont="1" applyBorder="1"/>
    <xf numFmtId="9" fontId="0" fillId="0" borderId="19" xfId="2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4" xr:uid="{00000000-0005-0000-0000-000026000000}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Efficient Frontier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'Efficient Frontier'!$H$3</c:f>
              <c:strCache>
                <c:ptCount val="1"/>
                <c:pt idx="0">
                  <c:v>E(R_P)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'Efficient Frontier'!$I$2:$W$2</c:f>
              <c:numCache>
                <c:formatCode>0.00%</c:formatCode>
                <c:ptCount val="15"/>
                <c:pt idx="0">
                  <c:v>0.16884803458204428</c:v>
                </c:pt>
                <c:pt idx="1">
                  <c:v>0.15000012787433623</c:v>
                </c:pt>
                <c:pt idx="2">
                  <c:v>0.14000001956238459</c:v>
                </c:pt>
                <c:pt idx="3">
                  <c:v>0.13000004240259758</c:v>
                </c:pt>
                <c:pt idx="4">
                  <c:v>0.12000012564605921</c:v>
                </c:pt>
                <c:pt idx="5">
                  <c:v>0.11000011331007384</c:v>
                </c:pt>
                <c:pt idx="6">
                  <c:v>0.10000010855373469</c:v>
                </c:pt>
                <c:pt idx="7">
                  <c:v>9.0000000415401502E-2</c:v>
                </c:pt>
                <c:pt idx="8">
                  <c:v>8.0000069631631962E-2</c:v>
                </c:pt>
                <c:pt idx="9">
                  <c:v>7.0000059549112759E-2</c:v>
                </c:pt>
                <c:pt idx="10">
                  <c:v>6.0000055214871867E-2</c:v>
                </c:pt>
                <c:pt idx="11">
                  <c:v>5.0000058899387773E-2</c:v>
                </c:pt>
                <c:pt idx="12">
                  <c:v>4.546441323071148E-2</c:v>
                </c:pt>
                <c:pt idx="13">
                  <c:v>5.0000044330755729E-2</c:v>
                </c:pt>
                <c:pt idx="14">
                  <c:v>5.4624551791127803E-2</c:v>
                </c:pt>
              </c:numCache>
            </c:numRef>
          </c:xVal>
          <c:yVal>
            <c:numRef>
              <c:f>'Efficient Frontier'!$I$3:$W$3</c:f>
              <c:numCache>
                <c:formatCode>0.00%</c:formatCode>
                <c:ptCount val="15"/>
                <c:pt idx="0">
                  <c:v>9.183569078621262E-2</c:v>
                </c:pt>
                <c:pt idx="1">
                  <c:v>8.78788234806719E-2</c:v>
                </c:pt>
                <c:pt idx="2">
                  <c:v>8.5717021727357151E-2</c:v>
                </c:pt>
                <c:pt idx="3">
                  <c:v>8.3497944201914059E-2</c:v>
                </c:pt>
                <c:pt idx="4">
                  <c:v>8.1213337164549745E-2</c:v>
                </c:pt>
                <c:pt idx="5">
                  <c:v>7.8921918387313994E-2</c:v>
                </c:pt>
                <c:pt idx="6">
                  <c:v>7.6558386554865021E-2</c:v>
                </c:pt>
                <c:pt idx="7">
                  <c:v>7.4089733151310372E-2</c:v>
                </c:pt>
                <c:pt idx="8">
                  <c:v>7.1491584196038252E-2</c:v>
                </c:pt>
                <c:pt idx="9">
                  <c:v>6.839929103393047E-2</c:v>
                </c:pt>
                <c:pt idx="10">
                  <c:v>6.1806638927492698E-2</c:v>
                </c:pt>
                <c:pt idx="11">
                  <c:v>5.2838578742637948E-2</c:v>
                </c:pt>
                <c:pt idx="12">
                  <c:v>4.274395462905313E-2</c:v>
                </c:pt>
                <c:pt idx="13">
                  <c:v>3.3050453251811621E-2</c:v>
                </c:pt>
                <c:pt idx="14">
                  <c:v>3.0315299347907866E-2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F59-495C-BDF8-B926F9C56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99168"/>
        <c:axId val="39001088"/>
      </c:scatterChart>
      <c:valAx>
        <c:axId val="38999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Annualized</a:t>
                </a:r>
                <a:r>
                  <a:rPr lang="en-CA" baseline="0"/>
                  <a:t> Standard Deviation (Risk)</a:t>
                </a:r>
                <a:endParaRPr lang="en-CA"/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001088"/>
        <c:crosses val="autoZero"/>
        <c:crossBetween val="midCat"/>
      </c:valAx>
      <c:valAx>
        <c:axId val="3900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Annualized Expected Reutrn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9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18</xdr:row>
      <xdr:rowOff>123825</xdr:rowOff>
    </xdr:from>
    <xdr:to>
      <xdr:col>18</xdr:col>
      <xdr:colOff>57150</xdr:colOff>
      <xdr:row>39</xdr:row>
      <xdr:rowOff>133349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BB1661-BB9D-4800-82B9-21FDC7277A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workbookViewId="0">
      <selection activeCell="D20" sqref="A1:D20"/>
    </sheetView>
  </sheetViews>
  <sheetFormatPr defaultColWidth="14.42578125" defaultRowHeight="15.75" customHeight="1" x14ac:dyDescent="0.2"/>
  <cols>
    <col min="1" max="1" width="8.5703125" style="3" bestFit="1" customWidth="1"/>
    <col min="2" max="2" width="40.42578125" style="3" bestFit="1" customWidth="1"/>
    <col min="3" max="3" width="11" style="3" bestFit="1" customWidth="1"/>
    <col min="4" max="4" width="12.140625" style="3" bestFit="1" customWidth="1"/>
    <col min="5" max="5" width="7.85546875" style="3" bestFit="1" customWidth="1"/>
    <col min="6" max="16384" width="14.42578125" style="3"/>
  </cols>
  <sheetData>
    <row r="1" spans="1:5" ht="15.75" customHeight="1" x14ac:dyDescent="0.2">
      <c r="A1" s="20" t="s">
        <v>13</v>
      </c>
      <c r="B1" s="20" t="s">
        <v>14</v>
      </c>
      <c r="C1" s="21" t="s">
        <v>62</v>
      </c>
      <c r="D1" s="21" t="s">
        <v>64</v>
      </c>
      <c r="E1" s="3" t="s">
        <v>79</v>
      </c>
    </row>
    <row r="2" spans="1:5" ht="15.75" customHeight="1" x14ac:dyDescent="0.2">
      <c r="A2" s="20" t="s">
        <v>27</v>
      </c>
      <c r="B2" s="20" t="s">
        <v>15</v>
      </c>
      <c r="C2" s="21" t="s">
        <v>59</v>
      </c>
      <c r="D2" s="21" t="s">
        <v>65</v>
      </c>
      <c r="E2" s="24"/>
    </row>
    <row r="3" spans="1:5" ht="15.75" customHeight="1" x14ac:dyDescent="0.2">
      <c r="A3" s="20" t="s">
        <v>28</v>
      </c>
      <c r="B3" s="20" t="s">
        <v>16</v>
      </c>
      <c r="C3" s="21" t="s">
        <v>59</v>
      </c>
      <c r="D3" s="21" t="s">
        <v>65</v>
      </c>
      <c r="E3" s="24"/>
    </row>
    <row r="4" spans="1:5" ht="15.75" customHeight="1" x14ac:dyDescent="0.2">
      <c r="A4" s="20" t="s">
        <v>4</v>
      </c>
      <c r="B4" s="20" t="s">
        <v>17</v>
      </c>
      <c r="C4" s="21" t="s">
        <v>60</v>
      </c>
      <c r="D4" s="21" t="s">
        <v>65</v>
      </c>
      <c r="E4" s="24"/>
    </row>
    <row r="5" spans="1:5" ht="15.75" hidden="1" customHeight="1" x14ac:dyDescent="0.2">
      <c r="A5" s="20" t="s">
        <v>31</v>
      </c>
      <c r="B5" s="20" t="s">
        <v>32</v>
      </c>
      <c r="C5" s="21" t="s">
        <v>63</v>
      </c>
      <c r="D5" s="21" t="s">
        <v>65</v>
      </c>
      <c r="E5" s="24"/>
    </row>
    <row r="6" spans="1:5" ht="15.75" customHeight="1" x14ac:dyDescent="0.2">
      <c r="A6" s="20" t="s">
        <v>8</v>
      </c>
      <c r="B6" s="20" t="s">
        <v>18</v>
      </c>
      <c r="C6" s="21" t="s">
        <v>63</v>
      </c>
      <c r="D6" s="21" t="s">
        <v>65</v>
      </c>
      <c r="E6" s="24"/>
    </row>
    <row r="7" spans="1:5" ht="15.75" customHeight="1" x14ac:dyDescent="0.2">
      <c r="A7" s="20" t="s">
        <v>3</v>
      </c>
      <c r="B7" s="20" t="s">
        <v>19</v>
      </c>
      <c r="C7" s="21" t="s">
        <v>59</v>
      </c>
      <c r="D7" s="21" t="s">
        <v>65</v>
      </c>
      <c r="E7" s="24"/>
    </row>
    <row r="8" spans="1:5" ht="15.75" customHeight="1" x14ac:dyDescent="0.2">
      <c r="A8" s="20" t="s">
        <v>9</v>
      </c>
      <c r="B8" s="20" t="s">
        <v>20</v>
      </c>
      <c r="C8" s="21" t="s">
        <v>61</v>
      </c>
      <c r="D8" s="21" t="s">
        <v>67</v>
      </c>
      <c r="E8" s="24"/>
    </row>
    <row r="9" spans="1:5" ht="15.75" customHeight="1" x14ac:dyDescent="0.2">
      <c r="A9" s="20" t="s">
        <v>6</v>
      </c>
      <c r="B9" s="20" t="s">
        <v>21</v>
      </c>
      <c r="C9" s="21" t="s">
        <v>61</v>
      </c>
      <c r="D9" s="21" t="s">
        <v>67</v>
      </c>
      <c r="E9" s="24"/>
    </row>
    <row r="10" spans="1:5" ht="15.75" hidden="1" customHeight="1" x14ac:dyDescent="0.2">
      <c r="A10" s="20" t="s">
        <v>10</v>
      </c>
      <c r="B10" s="20" t="s">
        <v>22</v>
      </c>
      <c r="C10" s="21" t="s">
        <v>63</v>
      </c>
      <c r="D10" s="21" t="s">
        <v>65</v>
      </c>
      <c r="E10" s="24"/>
    </row>
    <row r="11" spans="1:5" ht="15.75" hidden="1" customHeight="1" x14ac:dyDescent="0.2">
      <c r="A11" s="20" t="s">
        <v>12</v>
      </c>
      <c r="B11" s="20" t="s">
        <v>23</v>
      </c>
      <c r="C11" s="21" t="s">
        <v>60</v>
      </c>
      <c r="D11" s="21" t="s">
        <v>66</v>
      </c>
      <c r="E11" s="24"/>
    </row>
    <row r="12" spans="1:5" ht="15.75" hidden="1" customHeight="1" x14ac:dyDescent="0.2">
      <c r="A12" s="20" t="s">
        <v>29</v>
      </c>
      <c r="B12" s="20" t="s">
        <v>30</v>
      </c>
      <c r="C12" s="21" t="s">
        <v>60</v>
      </c>
      <c r="D12" s="21" t="s">
        <v>66</v>
      </c>
      <c r="E12" s="24"/>
    </row>
    <row r="13" spans="1:5" ht="15.75" hidden="1" customHeight="1" x14ac:dyDescent="0.2">
      <c r="A13" s="20" t="s">
        <v>1</v>
      </c>
      <c r="B13" s="20" t="s">
        <v>24</v>
      </c>
      <c r="C13" s="21" t="s">
        <v>63</v>
      </c>
      <c r="D13" s="21" t="s">
        <v>65</v>
      </c>
      <c r="E13" s="24"/>
    </row>
    <row r="14" spans="1:5" ht="15.75" customHeight="1" x14ac:dyDescent="0.2">
      <c r="A14" s="20" t="s">
        <v>5</v>
      </c>
      <c r="B14" s="20" t="s">
        <v>25</v>
      </c>
      <c r="C14" s="21" t="s">
        <v>63</v>
      </c>
      <c r="D14" s="21" t="s">
        <v>65</v>
      </c>
      <c r="E14" s="24"/>
    </row>
    <row r="15" spans="1:5" ht="15.75" customHeight="1" x14ac:dyDescent="0.2">
      <c r="A15" s="20" t="s">
        <v>11</v>
      </c>
      <c r="B15" s="20" t="s">
        <v>26</v>
      </c>
      <c r="C15" s="21" t="s">
        <v>59</v>
      </c>
      <c r="D15" s="21" t="s">
        <v>66</v>
      </c>
      <c r="E15" s="24"/>
    </row>
    <row r="16" spans="1:5" ht="15.75" customHeight="1" x14ac:dyDescent="0.2">
      <c r="A16" s="21" t="s">
        <v>68</v>
      </c>
      <c r="B16" s="21" t="s">
        <v>71</v>
      </c>
      <c r="C16" s="21" t="s">
        <v>63</v>
      </c>
      <c r="D16" s="21" t="s">
        <v>65</v>
      </c>
      <c r="E16" s="24"/>
    </row>
    <row r="17" spans="1:5" ht="15.75" customHeight="1" x14ac:dyDescent="0.2">
      <c r="A17" s="21" t="s">
        <v>69</v>
      </c>
      <c r="B17" s="21" t="s">
        <v>72</v>
      </c>
      <c r="C17" s="21" t="s">
        <v>59</v>
      </c>
      <c r="D17" s="21" t="s">
        <v>66</v>
      </c>
      <c r="E17" s="24"/>
    </row>
    <row r="18" spans="1:5" ht="15.75" customHeight="1" x14ac:dyDescent="0.2">
      <c r="A18" s="21" t="s">
        <v>70</v>
      </c>
      <c r="B18" s="21" t="s">
        <v>73</v>
      </c>
      <c r="C18" s="21" t="s">
        <v>59</v>
      </c>
      <c r="D18" s="21" t="s">
        <v>66</v>
      </c>
      <c r="E18" s="24"/>
    </row>
    <row r="19" spans="1:5" ht="15.75" customHeight="1" x14ac:dyDescent="0.25">
      <c r="A19" s="22" t="s">
        <v>74</v>
      </c>
      <c r="B19" s="21" t="s">
        <v>75</v>
      </c>
      <c r="C19" s="21" t="s">
        <v>59</v>
      </c>
      <c r="D19" s="21" t="s">
        <v>66</v>
      </c>
      <c r="E19" s="24">
        <v>1.5E-3</v>
      </c>
    </row>
    <row r="20" spans="1:5" ht="15.75" customHeight="1" x14ac:dyDescent="0.2">
      <c r="A20" s="21" t="s">
        <v>76</v>
      </c>
      <c r="B20" s="21" t="s">
        <v>77</v>
      </c>
      <c r="C20" s="21" t="s">
        <v>78</v>
      </c>
      <c r="D20" s="21" t="s">
        <v>65</v>
      </c>
      <c r="E20" s="25">
        <v>2.5999999999999999E-3</v>
      </c>
    </row>
    <row r="21" spans="1:5" ht="15.75" customHeight="1" x14ac:dyDescent="0.2">
      <c r="E21" s="23"/>
    </row>
    <row r="22" spans="1:5" ht="15.75" customHeight="1" x14ac:dyDescent="0.2">
      <c r="E22" s="2"/>
    </row>
    <row r="23" spans="1:5" ht="15.75" customHeight="1" x14ac:dyDescent="0.2">
      <c r="E23" s="2"/>
    </row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2"/>
  <sheetViews>
    <sheetView workbookViewId="0">
      <selection activeCell="O225" sqref="B225:O225"/>
    </sheetView>
  </sheetViews>
  <sheetFormatPr defaultRowHeight="15" x14ac:dyDescent="0.25"/>
  <cols>
    <col min="1" max="1" width="10.42578125" bestFit="1" customWidth="1"/>
  </cols>
  <sheetData>
    <row r="1" spans="1:15" x14ac:dyDescent="0.25">
      <c r="A1" t="s">
        <v>0</v>
      </c>
      <c r="B1" t="s">
        <v>68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69</v>
      </c>
      <c r="M1" t="s">
        <v>70</v>
      </c>
      <c r="N1" t="s">
        <v>74</v>
      </c>
      <c r="O1" t="s">
        <v>76</v>
      </c>
    </row>
    <row r="2" spans="1:15" x14ac:dyDescent="0.25">
      <c r="A2" s="1">
        <v>35247</v>
      </c>
      <c r="B2">
        <v>7.1073919999999999</v>
      </c>
      <c r="C2">
        <v>5528.9101559999999</v>
      </c>
      <c r="D2">
        <v>639.95001200000002</v>
      </c>
      <c r="E2">
        <v>4929.2001950000003</v>
      </c>
      <c r="F2">
        <v>10681.400390999999</v>
      </c>
      <c r="G2">
        <v>179.75</v>
      </c>
      <c r="H2">
        <v>1080.589966</v>
      </c>
      <c r="I2">
        <v>20692.830077999999</v>
      </c>
      <c r="J2">
        <v>333.17001299999998</v>
      </c>
      <c r="K2">
        <v>4.0105389999999996</v>
      </c>
      <c r="L2">
        <v>2.679357</v>
      </c>
      <c r="M2">
        <v>6.9660000000000002</v>
      </c>
      <c r="N2">
        <v>3.6502539999999999</v>
      </c>
      <c r="O2">
        <v>7.5588709999999999</v>
      </c>
    </row>
    <row r="3" spans="1:15" x14ac:dyDescent="0.25">
      <c r="A3" s="1">
        <v>35278</v>
      </c>
      <c r="B3">
        <v>7.329885</v>
      </c>
      <c r="C3">
        <v>5616.2099609999996</v>
      </c>
      <c r="D3">
        <v>651.98999000000003</v>
      </c>
      <c r="E3">
        <v>5143.3999020000001</v>
      </c>
      <c r="F3">
        <v>11159</v>
      </c>
      <c r="G3">
        <v>184.020004</v>
      </c>
      <c r="H3">
        <v>1141.5</v>
      </c>
      <c r="I3">
        <v>20166.900390999999</v>
      </c>
      <c r="J3">
        <v>339.97000100000002</v>
      </c>
      <c r="K3">
        <v>4.0036440000000004</v>
      </c>
      <c r="L3">
        <v>2.6755789999999999</v>
      </c>
      <c r="M3">
        <v>7.1070000000000002</v>
      </c>
      <c r="N3">
        <v>3.6442399999999999</v>
      </c>
      <c r="O3">
        <v>7.783595</v>
      </c>
    </row>
    <row r="4" spans="1:15" x14ac:dyDescent="0.25">
      <c r="A4" s="1">
        <v>35309</v>
      </c>
      <c r="B4">
        <v>7.4967540000000001</v>
      </c>
      <c r="C4">
        <v>5882.169922</v>
      </c>
      <c r="D4">
        <v>687.330017</v>
      </c>
      <c r="E4">
        <v>5291.1000979999999</v>
      </c>
      <c r="F4">
        <v>11902.400390999999</v>
      </c>
      <c r="G4">
        <v>171.41999799999999</v>
      </c>
      <c r="H4">
        <v>1226.920044</v>
      </c>
      <c r="I4">
        <v>21556.400390999999</v>
      </c>
      <c r="J4">
        <v>356.14999399999999</v>
      </c>
      <c r="K4">
        <v>4.0706829999999998</v>
      </c>
      <c r="L4">
        <v>2.717651</v>
      </c>
      <c r="M4">
        <v>6.923</v>
      </c>
      <c r="N4">
        <v>3.7068249999999998</v>
      </c>
      <c r="O4">
        <v>7.9368179999999997</v>
      </c>
    </row>
    <row r="5" spans="1:15" x14ac:dyDescent="0.25">
      <c r="A5" s="1">
        <v>35339</v>
      </c>
      <c r="B5">
        <v>7.3855069999999996</v>
      </c>
      <c r="C5">
        <v>6029.3798829999996</v>
      </c>
      <c r="D5">
        <v>705.27002000000005</v>
      </c>
      <c r="E5">
        <v>5598.7998049999997</v>
      </c>
      <c r="F5">
        <v>12477.599609000001</v>
      </c>
      <c r="G5">
        <v>167.58999600000001</v>
      </c>
      <c r="H5">
        <v>1221.51001</v>
      </c>
      <c r="I5">
        <v>20466.859375</v>
      </c>
      <c r="J5">
        <v>371.88000499999998</v>
      </c>
      <c r="K5">
        <v>4.1609220000000002</v>
      </c>
      <c r="L5">
        <v>2.77555</v>
      </c>
      <c r="M5">
        <v>6.65</v>
      </c>
      <c r="N5">
        <v>3.7886259999999998</v>
      </c>
      <c r="O5">
        <v>8.1104690000000002</v>
      </c>
    </row>
    <row r="6" spans="1:15" x14ac:dyDescent="0.25">
      <c r="A6" s="1">
        <v>35370</v>
      </c>
      <c r="B6">
        <v>7.6450829999999996</v>
      </c>
      <c r="C6">
        <v>6521.7001950000003</v>
      </c>
      <c r="D6">
        <v>757.02002000000005</v>
      </c>
      <c r="E6">
        <v>6016.7001950000003</v>
      </c>
      <c r="F6">
        <v>13393.900390999999</v>
      </c>
      <c r="G6">
        <v>168.35000600000001</v>
      </c>
      <c r="H6">
        <v>1292.6099850000001</v>
      </c>
      <c r="I6">
        <v>21020.359375</v>
      </c>
      <c r="J6">
        <v>388.89001500000001</v>
      </c>
      <c r="K6">
        <v>4.2328320000000001</v>
      </c>
      <c r="L6">
        <v>2.825993</v>
      </c>
      <c r="M6">
        <v>6.3520000000000003</v>
      </c>
      <c r="N6">
        <v>3.855874</v>
      </c>
      <c r="O6">
        <v>8.508839</v>
      </c>
    </row>
    <row r="7" spans="1:15" x14ac:dyDescent="0.25">
      <c r="A7" s="1">
        <v>35400</v>
      </c>
      <c r="B7">
        <v>7.5894570000000003</v>
      </c>
      <c r="C7">
        <v>6448.2700199999999</v>
      </c>
      <c r="D7">
        <v>740.73999000000003</v>
      </c>
      <c r="E7">
        <v>5927</v>
      </c>
      <c r="F7">
        <v>13451.5</v>
      </c>
      <c r="G7">
        <v>162.699997</v>
      </c>
      <c r="H7">
        <v>1291.030029</v>
      </c>
      <c r="I7">
        <v>19361.349609000001</v>
      </c>
      <c r="J7">
        <v>390.17001299999998</v>
      </c>
      <c r="K7">
        <v>4.1932119999999999</v>
      </c>
      <c r="L7">
        <v>2.7977650000000001</v>
      </c>
      <c r="M7">
        <v>6.6349999999999998</v>
      </c>
      <c r="N7">
        <v>3.822146</v>
      </c>
      <c r="O7">
        <v>8.4628730000000001</v>
      </c>
    </row>
    <row r="8" spans="1:15" x14ac:dyDescent="0.25">
      <c r="A8" s="1">
        <v>35431</v>
      </c>
      <c r="B8">
        <v>8.0838889999999992</v>
      </c>
      <c r="C8">
        <v>6813.0898440000001</v>
      </c>
      <c r="D8">
        <v>786.15997300000004</v>
      </c>
      <c r="E8">
        <v>6109.6000979999999</v>
      </c>
      <c r="F8">
        <v>13321.799805000001</v>
      </c>
      <c r="G8">
        <v>157.029999</v>
      </c>
      <c r="H8">
        <v>1379.849976</v>
      </c>
      <c r="I8">
        <v>18330.009765999999</v>
      </c>
      <c r="J8">
        <v>405.64001500000001</v>
      </c>
      <c r="K8">
        <v>4.2022820000000003</v>
      </c>
      <c r="L8">
        <v>2.8051840000000001</v>
      </c>
      <c r="M8">
        <v>6.7969999999999997</v>
      </c>
      <c r="N8">
        <v>3.8317999999999999</v>
      </c>
      <c r="O8">
        <v>8.6876630000000006</v>
      </c>
    </row>
    <row r="9" spans="1:15" x14ac:dyDescent="0.25">
      <c r="A9" s="1">
        <v>35462</v>
      </c>
      <c r="B9">
        <v>8.3280980000000007</v>
      </c>
      <c r="C9">
        <v>6877.7402339999999</v>
      </c>
      <c r="D9">
        <v>790.82000700000003</v>
      </c>
      <c r="E9">
        <v>6157.7998049999997</v>
      </c>
      <c r="F9">
        <v>13398.700194999999</v>
      </c>
      <c r="G9">
        <v>180.88999899999999</v>
      </c>
      <c r="H9">
        <v>1309</v>
      </c>
      <c r="I9">
        <v>18557</v>
      </c>
      <c r="J9">
        <v>386.08999599999999</v>
      </c>
      <c r="K9">
        <v>4.2115980000000004</v>
      </c>
      <c r="L9">
        <v>2.8123990000000001</v>
      </c>
      <c r="M9">
        <v>6.7869999999999999</v>
      </c>
      <c r="N9">
        <v>3.837383</v>
      </c>
      <c r="O9">
        <v>8.7975689999999993</v>
      </c>
    </row>
    <row r="10" spans="1:15" x14ac:dyDescent="0.25">
      <c r="A10" s="1">
        <v>35490</v>
      </c>
      <c r="B10">
        <v>8.0651060000000001</v>
      </c>
      <c r="C10">
        <v>6583.4799800000001</v>
      </c>
      <c r="D10">
        <v>757.11999500000002</v>
      </c>
      <c r="E10">
        <v>5850.2001950000003</v>
      </c>
      <c r="F10">
        <v>12534.299805000001</v>
      </c>
      <c r="G10">
        <v>160.220001</v>
      </c>
      <c r="H10">
        <v>1221.6999510000001</v>
      </c>
      <c r="I10">
        <v>18003.400390999999</v>
      </c>
      <c r="J10">
        <v>399.58999599999999</v>
      </c>
      <c r="K10">
        <v>4.1663360000000003</v>
      </c>
      <c r="L10">
        <v>2.778486</v>
      </c>
      <c r="M10">
        <v>7.101</v>
      </c>
      <c r="N10">
        <v>3.7982770000000001</v>
      </c>
      <c r="O10">
        <v>9.0801759999999998</v>
      </c>
    </row>
    <row r="11" spans="1:15" x14ac:dyDescent="0.25">
      <c r="A11" s="1">
        <v>35521</v>
      </c>
      <c r="B11">
        <v>7.9336089999999997</v>
      </c>
      <c r="C11">
        <v>7009</v>
      </c>
      <c r="D11">
        <v>801.34002699999996</v>
      </c>
      <c r="E11">
        <v>5976.6000979999999</v>
      </c>
      <c r="F11">
        <v>12903.299805000001</v>
      </c>
      <c r="G11">
        <v>143.05999800000001</v>
      </c>
      <c r="H11">
        <v>1260.76001</v>
      </c>
      <c r="I11">
        <v>19151.119140999999</v>
      </c>
      <c r="J11">
        <v>397.35000600000001</v>
      </c>
      <c r="K11">
        <v>4.2326129999999997</v>
      </c>
      <c r="L11">
        <v>2.817825</v>
      </c>
      <c r="M11">
        <v>6.9509999999999996</v>
      </c>
      <c r="N11">
        <v>3.8558569999999999</v>
      </c>
      <c r="O11">
        <v>9.0545930000000006</v>
      </c>
    </row>
    <row r="12" spans="1:15" x14ac:dyDescent="0.25">
      <c r="A12" s="1">
        <v>35551</v>
      </c>
      <c r="B12">
        <v>8.2905250000000006</v>
      </c>
      <c r="C12">
        <v>7331</v>
      </c>
      <c r="D12">
        <v>848.28002900000001</v>
      </c>
      <c r="E12">
        <v>6382.1000979999999</v>
      </c>
      <c r="F12">
        <v>14757.799805000001</v>
      </c>
      <c r="G12">
        <v>151.509995</v>
      </c>
      <c r="H12">
        <v>1400.3199460000001</v>
      </c>
      <c r="I12">
        <v>20068.810547000001</v>
      </c>
      <c r="J12">
        <v>423</v>
      </c>
      <c r="K12">
        <v>4.2658120000000004</v>
      </c>
      <c r="L12">
        <v>2.840846</v>
      </c>
      <c r="M12">
        <v>6.9130000000000003</v>
      </c>
      <c r="N12">
        <v>3.8890410000000002</v>
      </c>
      <c r="O12">
        <v>9.4687870000000007</v>
      </c>
    </row>
    <row r="13" spans="1:15" x14ac:dyDescent="0.25">
      <c r="A13" s="1">
        <v>35582</v>
      </c>
      <c r="B13">
        <v>8.6161370000000002</v>
      </c>
      <c r="C13">
        <v>7672.7998049999997</v>
      </c>
      <c r="D13">
        <v>885.14001499999995</v>
      </c>
      <c r="E13">
        <v>6437.7001950000003</v>
      </c>
      <c r="F13">
        <v>15196.799805000001</v>
      </c>
      <c r="G13">
        <v>146.78999300000001</v>
      </c>
      <c r="H13">
        <v>1442.0699460000001</v>
      </c>
      <c r="I13">
        <v>20604.960938</v>
      </c>
      <c r="J13">
        <v>435.67999300000002</v>
      </c>
      <c r="K13">
        <v>4.320614</v>
      </c>
      <c r="L13">
        <v>2.8770069999999999</v>
      </c>
      <c r="M13">
        <v>6.7939999999999996</v>
      </c>
      <c r="N13">
        <v>3.935289</v>
      </c>
      <c r="O13">
        <v>9.9668709999999994</v>
      </c>
    </row>
    <row r="14" spans="1:15" x14ac:dyDescent="0.25">
      <c r="A14" s="1">
        <v>35612</v>
      </c>
      <c r="B14">
        <v>8.7476350000000007</v>
      </c>
      <c r="C14">
        <v>8222.5996090000008</v>
      </c>
      <c r="D14">
        <v>954.30999799999995</v>
      </c>
      <c r="E14">
        <v>6877.7001950000003</v>
      </c>
      <c r="F14">
        <v>16365.700194999999</v>
      </c>
      <c r="G14">
        <v>145.759995</v>
      </c>
      <c r="H14">
        <v>1593.8100589999999</v>
      </c>
      <c r="I14">
        <v>20331.429688</v>
      </c>
      <c r="J14">
        <v>463.79998799999998</v>
      </c>
      <c r="K14">
        <v>4.4327310000000004</v>
      </c>
      <c r="L14">
        <v>2.9532419999999999</v>
      </c>
      <c r="M14">
        <v>6.2939999999999996</v>
      </c>
      <c r="N14">
        <v>4.045445</v>
      </c>
      <c r="O14">
        <v>10.433490000000001</v>
      </c>
    </row>
    <row r="15" spans="1:15" x14ac:dyDescent="0.25">
      <c r="A15" s="1">
        <v>35643</v>
      </c>
      <c r="B15">
        <v>7.4264080000000003</v>
      </c>
      <c r="C15">
        <v>7622.3999020000001</v>
      </c>
      <c r="D15">
        <v>899.46997099999999</v>
      </c>
      <c r="E15">
        <v>6611.7998049999997</v>
      </c>
      <c r="F15">
        <v>14135.200194999999</v>
      </c>
      <c r="G15">
        <v>144.86999499999999</v>
      </c>
      <c r="H15">
        <v>1587.3199460000001</v>
      </c>
      <c r="I15">
        <v>18229.419922000001</v>
      </c>
      <c r="J15">
        <v>457.5</v>
      </c>
      <c r="K15">
        <v>4.3965350000000001</v>
      </c>
      <c r="L15">
        <v>2.9278430000000002</v>
      </c>
      <c r="M15">
        <v>6.601</v>
      </c>
      <c r="N15">
        <v>4.01098</v>
      </c>
      <c r="O15">
        <v>9.8410399999999996</v>
      </c>
    </row>
    <row r="16" spans="1:15" x14ac:dyDescent="0.25">
      <c r="A16" s="1">
        <v>35674</v>
      </c>
      <c r="B16">
        <v>7.8146389999999997</v>
      </c>
      <c r="C16">
        <v>7945.2998049999997</v>
      </c>
      <c r="D16">
        <v>947.28002900000001</v>
      </c>
      <c r="E16">
        <v>7040.2001950000003</v>
      </c>
      <c r="F16">
        <v>15049.299805000001</v>
      </c>
      <c r="G16">
        <v>156.699997</v>
      </c>
      <c r="H16">
        <v>1685.6899410000001</v>
      </c>
      <c r="I16">
        <v>17887.710938</v>
      </c>
      <c r="J16">
        <v>486.97000100000002</v>
      </c>
      <c r="K16">
        <v>4.4643079999999999</v>
      </c>
      <c r="L16">
        <v>2.9682170000000001</v>
      </c>
      <c r="M16">
        <v>6.407</v>
      </c>
      <c r="N16">
        <v>4.0697429999999999</v>
      </c>
      <c r="O16">
        <v>10.795260000000001</v>
      </c>
    </row>
    <row r="17" spans="1:15" x14ac:dyDescent="0.25">
      <c r="A17" s="1">
        <v>35704</v>
      </c>
      <c r="B17">
        <v>6.3994869999999997</v>
      </c>
      <c r="C17">
        <v>7442.1000979999999</v>
      </c>
      <c r="D17">
        <v>914.61999500000002</v>
      </c>
      <c r="E17">
        <v>6842.3999020000001</v>
      </c>
      <c r="F17">
        <v>10623.799805000001</v>
      </c>
      <c r="G17">
        <v>121.970001</v>
      </c>
      <c r="H17">
        <v>1593.6099850000001</v>
      </c>
      <c r="I17">
        <v>16458.939452999999</v>
      </c>
      <c r="J17">
        <v>470.57000699999998</v>
      </c>
      <c r="K17">
        <v>4.527908</v>
      </c>
      <c r="L17">
        <v>3.008394</v>
      </c>
      <c r="M17">
        <v>6.1440000000000001</v>
      </c>
      <c r="N17">
        <v>4.128406</v>
      </c>
      <c r="O17">
        <v>10.260477</v>
      </c>
    </row>
    <row r="18" spans="1:15" x14ac:dyDescent="0.25">
      <c r="A18" s="1">
        <v>35735</v>
      </c>
      <c r="B18">
        <v>6.3118210000000001</v>
      </c>
      <c r="C18">
        <v>7823.1000979999999</v>
      </c>
      <c r="D18">
        <v>955.40002400000003</v>
      </c>
      <c r="E18">
        <v>6512.7998049999997</v>
      </c>
      <c r="F18">
        <v>10526.900390999999</v>
      </c>
      <c r="G18">
        <v>99.839995999999999</v>
      </c>
      <c r="H18">
        <v>1600.5500489999999</v>
      </c>
      <c r="I18">
        <v>16636.259765999999</v>
      </c>
      <c r="J18">
        <v>463.48998999999998</v>
      </c>
      <c r="K18">
        <v>4.5499330000000002</v>
      </c>
      <c r="L18">
        <v>3.0158680000000002</v>
      </c>
      <c r="M18">
        <v>6.0359999999999996</v>
      </c>
      <c r="N18">
        <v>4.1424300000000001</v>
      </c>
      <c r="O18">
        <v>10.402036000000001</v>
      </c>
    </row>
    <row r="19" spans="1:15" x14ac:dyDescent="0.25">
      <c r="A19" s="1">
        <v>35765</v>
      </c>
      <c r="B19">
        <v>6.2554660000000002</v>
      </c>
      <c r="C19">
        <v>7908.2998049999997</v>
      </c>
      <c r="D19">
        <v>970.42999299999997</v>
      </c>
      <c r="E19">
        <v>6699.3999020000001</v>
      </c>
      <c r="F19">
        <v>10722.799805000001</v>
      </c>
      <c r="G19">
        <v>96.209998999999996</v>
      </c>
      <c r="H19">
        <v>1570.349976</v>
      </c>
      <c r="I19">
        <v>15258.740234000001</v>
      </c>
      <c r="J19">
        <v>454.35998499999999</v>
      </c>
      <c r="K19">
        <v>4.5967979999999997</v>
      </c>
      <c r="L19">
        <v>3.048511</v>
      </c>
      <c r="M19">
        <v>5.9249999999999998</v>
      </c>
      <c r="N19">
        <v>4.1851539999999998</v>
      </c>
      <c r="O19">
        <v>10.554081</v>
      </c>
    </row>
    <row r="20" spans="1:15" x14ac:dyDescent="0.25">
      <c r="A20" s="1">
        <v>35796</v>
      </c>
      <c r="B20">
        <v>5.8855560000000002</v>
      </c>
      <c r="C20">
        <v>7906.5</v>
      </c>
      <c r="D20">
        <v>980.28002900000001</v>
      </c>
      <c r="E20">
        <v>6700.2001950000003</v>
      </c>
      <c r="F20">
        <v>9252.4003909999992</v>
      </c>
      <c r="G20">
        <v>97.589995999999999</v>
      </c>
      <c r="H20">
        <v>1619.3599850000001</v>
      </c>
      <c r="I20">
        <v>16628.470702999999</v>
      </c>
      <c r="J20">
        <v>432.64999399999999</v>
      </c>
      <c r="K20">
        <v>4.657718</v>
      </c>
      <c r="L20">
        <v>3.0897839999999999</v>
      </c>
      <c r="M20">
        <v>5.8049999999999997</v>
      </c>
      <c r="N20">
        <v>4.241079</v>
      </c>
      <c r="O20">
        <v>11.227826</v>
      </c>
    </row>
    <row r="21" spans="1:15" x14ac:dyDescent="0.25">
      <c r="A21" s="1">
        <v>35827</v>
      </c>
      <c r="B21">
        <v>6.5843870000000004</v>
      </c>
      <c r="C21">
        <v>8545.7197269999997</v>
      </c>
      <c r="D21">
        <v>1049.339966</v>
      </c>
      <c r="E21">
        <v>7092.5</v>
      </c>
      <c r="F21">
        <v>11480.700194999999</v>
      </c>
      <c r="G21">
        <v>100.269997</v>
      </c>
      <c r="H21">
        <v>1770.51001</v>
      </c>
      <c r="I21">
        <v>16831.669922000001</v>
      </c>
      <c r="J21">
        <v>460.459991</v>
      </c>
      <c r="K21">
        <v>4.6534360000000001</v>
      </c>
      <c r="L21">
        <v>3.0923440000000002</v>
      </c>
      <c r="M21">
        <v>5.9180000000000001</v>
      </c>
      <c r="N21">
        <v>4.2381840000000004</v>
      </c>
      <c r="O21">
        <v>12.100566000000001</v>
      </c>
    </row>
    <row r="22" spans="1:15" x14ac:dyDescent="0.25">
      <c r="A22" s="1">
        <v>35855</v>
      </c>
      <c r="B22">
        <v>6.8216020000000004</v>
      </c>
      <c r="C22">
        <v>8799.8095699999994</v>
      </c>
      <c r="D22">
        <v>1101.75</v>
      </c>
      <c r="E22">
        <v>7558.5</v>
      </c>
      <c r="F22">
        <v>11518.700194999999</v>
      </c>
      <c r="G22">
        <v>109.410004</v>
      </c>
      <c r="H22">
        <v>1835.6800539999999</v>
      </c>
      <c r="I22">
        <v>16527.169922000001</v>
      </c>
      <c r="J22">
        <v>477.38000499999998</v>
      </c>
      <c r="K22">
        <v>4.6690500000000004</v>
      </c>
      <c r="L22">
        <v>3.1021369999999999</v>
      </c>
      <c r="M22">
        <v>5.9370000000000003</v>
      </c>
      <c r="N22">
        <v>4.2508460000000001</v>
      </c>
      <c r="O22">
        <v>12.941179</v>
      </c>
    </row>
    <row r="23" spans="1:15" x14ac:dyDescent="0.25">
      <c r="A23" s="1">
        <v>35886</v>
      </c>
      <c r="B23">
        <v>6.7510789999999998</v>
      </c>
      <c r="C23">
        <v>9063.3701170000004</v>
      </c>
      <c r="D23">
        <v>1111.75</v>
      </c>
      <c r="E23">
        <v>7665</v>
      </c>
      <c r="F23">
        <v>10383.679688</v>
      </c>
      <c r="G23">
        <v>117.83000199999999</v>
      </c>
      <c r="H23">
        <v>1868.410034</v>
      </c>
      <c r="I23">
        <v>15641.259765999999</v>
      </c>
      <c r="J23">
        <v>488.29998799999998</v>
      </c>
      <c r="K23">
        <v>4.6913390000000001</v>
      </c>
      <c r="L23">
        <v>3.1175549999999999</v>
      </c>
      <c r="M23">
        <v>5.9459999999999997</v>
      </c>
      <c r="N23">
        <v>4.273339</v>
      </c>
      <c r="O23">
        <v>13.220114000000001</v>
      </c>
    </row>
    <row r="24" spans="1:15" x14ac:dyDescent="0.25">
      <c r="A24" s="1">
        <v>35916</v>
      </c>
      <c r="B24">
        <v>5.9047900000000002</v>
      </c>
      <c r="C24">
        <v>8899.9501949999994</v>
      </c>
      <c r="D24">
        <v>1090.8199460000001</v>
      </c>
      <c r="E24">
        <v>7589.7998049999997</v>
      </c>
      <c r="F24">
        <v>8934.5595699999994</v>
      </c>
      <c r="G24">
        <v>99.150002000000001</v>
      </c>
      <c r="H24">
        <v>1778.869995</v>
      </c>
      <c r="I24">
        <v>15670.780273</v>
      </c>
      <c r="J24">
        <v>474.29998799999998</v>
      </c>
      <c r="K24">
        <v>4.7348439999999998</v>
      </c>
      <c r="L24">
        <v>3.1455280000000001</v>
      </c>
      <c r="M24">
        <v>5.8</v>
      </c>
      <c r="N24">
        <v>4.3168959999999998</v>
      </c>
      <c r="O24">
        <v>13.542166</v>
      </c>
    </row>
    <row r="25" spans="1:15" x14ac:dyDescent="0.25">
      <c r="A25" s="1">
        <v>35947</v>
      </c>
      <c r="B25">
        <v>5.353421</v>
      </c>
      <c r="C25">
        <v>8952.0195309999999</v>
      </c>
      <c r="D25">
        <v>1133.839966</v>
      </c>
      <c r="E25">
        <v>7366.8999020000001</v>
      </c>
      <c r="F25">
        <v>8543.0996090000008</v>
      </c>
      <c r="G25">
        <v>91.089995999999999</v>
      </c>
      <c r="H25">
        <v>1894.73999</v>
      </c>
      <c r="I25">
        <v>15830.269531</v>
      </c>
      <c r="J25">
        <v>467.76001000000002</v>
      </c>
      <c r="K25">
        <v>4.7789130000000002</v>
      </c>
      <c r="L25">
        <v>3.1697000000000002</v>
      </c>
      <c r="M25">
        <v>5.6180000000000003</v>
      </c>
      <c r="N25">
        <v>4.3524399999999996</v>
      </c>
      <c r="O25">
        <v>13.703189999999999</v>
      </c>
    </row>
    <row r="26" spans="1:15" x14ac:dyDescent="0.25">
      <c r="A26" s="1">
        <v>35977</v>
      </c>
      <c r="B26">
        <v>5.4495889999999996</v>
      </c>
      <c r="C26">
        <v>8883.2900389999995</v>
      </c>
      <c r="D26">
        <v>1120.670044</v>
      </c>
      <c r="E26">
        <v>6931.3999020000001</v>
      </c>
      <c r="F26">
        <v>7936.2001950000003</v>
      </c>
      <c r="G26">
        <v>81.190002000000007</v>
      </c>
      <c r="H26">
        <v>1872.3900149999999</v>
      </c>
      <c r="I26">
        <v>16378.969727</v>
      </c>
      <c r="J26">
        <v>432.33999599999999</v>
      </c>
      <c r="K26">
        <v>4.7917820000000004</v>
      </c>
      <c r="L26">
        <v>3.1762220000000001</v>
      </c>
      <c r="M26">
        <v>5.7169999999999996</v>
      </c>
      <c r="N26">
        <v>4.361923</v>
      </c>
      <c r="O26">
        <v>13.966198</v>
      </c>
    </row>
    <row r="27" spans="1:15" x14ac:dyDescent="0.25">
      <c r="A27" s="1">
        <v>36008</v>
      </c>
      <c r="B27">
        <v>4.0262840000000004</v>
      </c>
      <c r="C27">
        <v>7539.0698240000002</v>
      </c>
      <c r="D27">
        <v>957.28002900000001</v>
      </c>
      <c r="E27">
        <v>5530.7001950000003</v>
      </c>
      <c r="F27">
        <v>7275.0400390000004</v>
      </c>
      <c r="G27">
        <v>60.849997999999999</v>
      </c>
      <c r="H27">
        <v>1499.25</v>
      </c>
      <c r="I27">
        <v>14107.889648</v>
      </c>
      <c r="J27">
        <v>390.709991</v>
      </c>
      <c r="K27">
        <v>4.8754929999999996</v>
      </c>
      <c r="L27">
        <v>3.2049620000000001</v>
      </c>
      <c r="M27">
        <v>5.2910000000000004</v>
      </c>
      <c r="N27">
        <v>4.4453810000000002</v>
      </c>
      <c r="O27">
        <v>12.221762999999999</v>
      </c>
    </row>
    <row r="28" spans="1:15" x14ac:dyDescent="0.25">
      <c r="A28" s="1">
        <v>36039</v>
      </c>
      <c r="B28">
        <v>4.4045490000000003</v>
      </c>
      <c r="C28">
        <v>7842.6201170000004</v>
      </c>
      <c r="D28">
        <v>1017.01001</v>
      </c>
      <c r="E28">
        <v>5614.1000979999999</v>
      </c>
      <c r="F28">
        <v>7883.4599609999996</v>
      </c>
      <c r="G28">
        <v>89.239998</v>
      </c>
      <c r="H28">
        <v>1693.839966</v>
      </c>
      <c r="I28">
        <v>13406.389648</v>
      </c>
      <c r="J28">
        <v>440.83999599999999</v>
      </c>
      <c r="K28">
        <v>4.9905400000000002</v>
      </c>
      <c r="L28">
        <v>3.2775799999999999</v>
      </c>
      <c r="M28">
        <v>4.976</v>
      </c>
      <c r="N28">
        <v>4.5336939999999997</v>
      </c>
      <c r="O28">
        <v>11.727956000000001</v>
      </c>
    </row>
    <row r="29" spans="1:15" x14ac:dyDescent="0.25">
      <c r="A29" s="1">
        <v>36069</v>
      </c>
      <c r="B29">
        <v>5.0841459999999996</v>
      </c>
      <c r="C29">
        <v>8592.0996090000008</v>
      </c>
      <c r="D29">
        <v>1098.670044</v>
      </c>
      <c r="E29">
        <v>6208.2998049999997</v>
      </c>
      <c r="F29">
        <v>10154.940430000001</v>
      </c>
      <c r="G29">
        <v>83.540001000000004</v>
      </c>
      <c r="H29">
        <v>1771.3900149999999</v>
      </c>
      <c r="I29">
        <v>13564.509765999999</v>
      </c>
      <c r="J29">
        <v>435.07000699999998</v>
      </c>
      <c r="K29">
        <v>4.9618849999999997</v>
      </c>
      <c r="L29">
        <v>3.2534809999999998</v>
      </c>
      <c r="M29">
        <v>5.1429999999999998</v>
      </c>
      <c r="N29">
        <v>4.5084609999999996</v>
      </c>
      <c r="O29">
        <v>12.645795</v>
      </c>
    </row>
    <row r="30" spans="1:15" x14ac:dyDescent="0.25">
      <c r="A30" s="1">
        <v>36100</v>
      </c>
      <c r="B30">
        <v>5.4047090000000004</v>
      </c>
      <c r="C30">
        <v>9116.5498050000006</v>
      </c>
      <c r="D30">
        <v>1163.630005</v>
      </c>
      <c r="E30">
        <v>6343.8999020000001</v>
      </c>
      <c r="F30">
        <v>10402.320313</v>
      </c>
      <c r="G30">
        <v>78.180000000000007</v>
      </c>
      <c r="H30">
        <v>1949.540039</v>
      </c>
      <c r="I30">
        <v>14883.700194999999</v>
      </c>
      <c r="J30">
        <v>443.33999599999999</v>
      </c>
      <c r="K30">
        <v>4.9916150000000004</v>
      </c>
      <c r="L30">
        <v>3.2781570000000002</v>
      </c>
      <c r="M30">
        <v>5.07</v>
      </c>
      <c r="N30">
        <v>4.5312060000000001</v>
      </c>
      <c r="O30">
        <v>13.327464000000001</v>
      </c>
    </row>
    <row r="31" spans="1:15" x14ac:dyDescent="0.25">
      <c r="A31" s="1">
        <v>36130</v>
      </c>
      <c r="B31">
        <v>5.0713239999999997</v>
      </c>
      <c r="C31">
        <v>9181.4296880000002</v>
      </c>
      <c r="D31">
        <v>1229.2299800000001</v>
      </c>
      <c r="E31">
        <v>6485.8999020000001</v>
      </c>
      <c r="F31">
        <v>10048.580078000001</v>
      </c>
      <c r="G31">
        <v>67.660004000000001</v>
      </c>
      <c r="H31">
        <v>2192.6899410000001</v>
      </c>
      <c r="I31">
        <v>13842.169921999999</v>
      </c>
      <c r="J31">
        <v>433.19000199999999</v>
      </c>
      <c r="K31">
        <v>5.0071519999999996</v>
      </c>
      <c r="L31">
        <v>3.2804410000000002</v>
      </c>
      <c r="M31">
        <v>5.0839999999999996</v>
      </c>
      <c r="N31">
        <v>4.5312910000000004</v>
      </c>
      <c r="O31">
        <v>13.569001</v>
      </c>
    </row>
    <row r="32" spans="1:15" x14ac:dyDescent="0.25">
      <c r="A32" s="1">
        <v>36161</v>
      </c>
      <c r="B32">
        <v>5.0861200000000002</v>
      </c>
      <c r="C32">
        <v>9358.8300780000009</v>
      </c>
      <c r="D32">
        <v>1279.6400149999999</v>
      </c>
      <c r="E32">
        <v>6729.6000979999999</v>
      </c>
      <c r="F32">
        <v>9506.9003909999992</v>
      </c>
      <c r="G32">
        <v>67.300003000000004</v>
      </c>
      <c r="H32">
        <v>2505.889893</v>
      </c>
      <c r="I32">
        <v>14499.25</v>
      </c>
      <c r="J32">
        <v>394.97000100000002</v>
      </c>
      <c r="K32">
        <v>5.0482670000000001</v>
      </c>
      <c r="L32">
        <v>3.3188070000000001</v>
      </c>
      <c r="M32">
        <v>5.0860000000000003</v>
      </c>
      <c r="N32">
        <v>4.5845469999999997</v>
      </c>
      <c r="O32">
        <v>13.786778</v>
      </c>
    </row>
    <row r="33" spans="1:15" x14ac:dyDescent="0.25">
      <c r="A33" s="1">
        <v>36192</v>
      </c>
      <c r="B33">
        <v>5.1987050000000004</v>
      </c>
      <c r="C33">
        <v>9306.5800780000009</v>
      </c>
      <c r="D33">
        <v>1238.329956</v>
      </c>
      <c r="E33">
        <v>6312.7001950000003</v>
      </c>
      <c r="F33">
        <v>9858.4902340000008</v>
      </c>
      <c r="G33">
        <v>66.550003000000004</v>
      </c>
      <c r="H33">
        <v>2288.030029</v>
      </c>
      <c r="I33">
        <v>14367.540039</v>
      </c>
      <c r="J33">
        <v>384.959991</v>
      </c>
      <c r="K33">
        <v>4.9587589999999997</v>
      </c>
      <c r="L33">
        <v>3.2630180000000002</v>
      </c>
      <c r="M33">
        <v>5.5529999999999999</v>
      </c>
      <c r="N33">
        <v>4.5045000000000002</v>
      </c>
      <c r="O33">
        <v>13.418613000000001</v>
      </c>
    </row>
    <row r="34" spans="1:15" x14ac:dyDescent="0.25">
      <c r="A34" s="1">
        <v>36220</v>
      </c>
      <c r="B34">
        <v>5.8079799999999997</v>
      </c>
      <c r="C34">
        <v>9786.1601559999999</v>
      </c>
      <c r="D34">
        <v>1286.369995</v>
      </c>
      <c r="E34">
        <v>6597.7998049999997</v>
      </c>
      <c r="F34">
        <v>10942.200194999999</v>
      </c>
      <c r="G34">
        <v>64.019997000000004</v>
      </c>
      <c r="H34">
        <v>2461.3999020000001</v>
      </c>
      <c r="I34">
        <v>15836.589844</v>
      </c>
      <c r="J34">
        <v>450.58999599999999</v>
      </c>
      <c r="K34">
        <v>4.9869209999999997</v>
      </c>
      <c r="L34">
        <v>3.2825039999999999</v>
      </c>
      <c r="M34">
        <v>5.6210000000000004</v>
      </c>
      <c r="N34">
        <v>4.521604</v>
      </c>
      <c r="O34">
        <v>13.594452</v>
      </c>
    </row>
    <row r="35" spans="1:15" x14ac:dyDescent="0.25">
      <c r="A35" s="1">
        <v>36251</v>
      </c>
      <c r="B35">
        <v>6.7020239999999998</v>
      </c>
      <c r="C35">
        <v>10789.040039</v>
      </c>
      <c r="D35">
        <v>1335.1800539999999</v>
      </c>
      <c r="E35">
        <v>7014.7001950000003</v>
      </c>
      <c r="F35">
        <v>13333.200194999999</v>
      </c>
      <c r="G35">
        <v>77.379997000000003</v>
      </c>
      <c r="H35">
        <v>2542.860107</v>
      </c>
      <c r="I35">
        <v>16701.529297000001</v>
      </c>
      <c r="J35">
        <v>515.080017</v>
      </c>
      <c r="K35">
        <v>4.9799420000000003</v>
      </c>
      <c r="L35">
        <v>3.2938399999999999</v>
      </c>
      <c r="M35">
        <v>5.673</v>
      </c>
      <c r="N35">
        <v>4.547301</v>
      </c>
      <c r="O35">
        <v>14.017563000000001</v>
      </c>
    </row>
    <row r="36" spans="1:15" x14ac:dyDescent="0.25">
      <c r="A36" s="1">
        <v>36281</v>
      </c>
      <c r="B36">
        <v>6.4238770000000001</v>
      </c>
      <c r="C36">
        <v>10559.740234000001</v>
      </c>
      <c r="D36">
        <v>1301.839966</v>
      </c>
      <c r="E36">
        <v>6841.7998049999997</v>
      </c>
      <c r="F36">
        <v>12147.120117</v>
      </c>
      <c r="G36">
        <v>65.800003000000004</v>
      </c>
      <c r="H36">
        <v>2470.5200199999999</v>
      </c>
      <c r="I36">
        <v>16111.650390999999</v>
      </c>
      <c r="J36">
        <v>505.39001500000001</v>
      </c>
      <c r="K36">
        <v>4.9588460000000003</v>
      </c>
      <c r="L36">
        <v>3.2544789999999999</v>
      </c>
      <c r="M36">
        <v>5.8230000000000004</v>
      </c>
      <c r="N36">
        <v>4.5062430000000004</v>
      </c>
      <c r="O36">
        <v>13.330693999999999</v>
      </c>
    </row>
    <row r="37" spans="1:15" x14ac:dyDescent="0.25">
      <c r="A37" s="1">
        <v>36312</v>
      </c>
      <c r="B37">
        <v>6.9338139999999999</v>
      </c>
      <c r="C37">
        <v>10970.799805000001</v>
      </c>
      <c r="D37">
        <v>1372.709961</v>
      </c>
      <c r="E37">
        <v>7010.1000979999999</v>
      </c>
      <c r="F37">
        <v>13532.139648</v>
      </c>
      <c r="G37">
        <v>69.900002000000001</v>
      </c>
      <c r="H37">
        <v>2686.1201169999999</v>
      </c>
      <c r="I37">
        <v>17529.740234000001</v>
      </c>
      <c r="J37">
        <v>508.32998700000002</v>
      </c>
      <c r="K37">
        <v>4.9381139999999997</v>
      </c>
      <c r="L37">
        <v>3.2429890000000001</v>
      </c>
      <c r="M37">
        <v>5.9880000000000004</v>
      </c>
      <c r="N37">
        <v>4.4843019999999996</v>
      </c>
      <c r="O37">
        <v>13.632916</v>
      </c>
    </row>
    <row r="38" spans="1:15" x14ac:dyDescent="0.25">
      <c r="A38" s="1">
        <v>36342</v>
      </c>
      <c r="B38">
        <v>6.6954010000000004</v>
      </c>
      <c r="C38">
        <v>10655.150390999999</v>
      </c>
      <c r="D38">
        <v>1328.719971</v>
      </c>
      <c r="E38">
        <v>7081</v>
      </c>
      <c r="F38">
        <v>13186.860352</v>
      </c>
      <c r="G38">
        <v>67.019997000000004</v>
      </c>
      <c r="H38">
        <v>2638.48999</v>
      </c>
      <c r="I38">
        <v>17861.859375</v>
      </c>
      <c r="J38">
        <v>514.67999299999997</v>
      </c>
      <c r="K38">
        <v>4.9169239999999999</v>
      </c>
      <c r="L38">
        <v>3.2315330000000002</v>
      </c>
      <c r="M38">
        <v>6.1040000000000001</v>
      </c>
      <c r="N38">
        <v>4.4665020000000002</v>
      </c>
      <c r="O38">
        <v>13.74831</v>
      </c>
    </row>
    <row r="39" spans="1:15" x14ac:dyDescent="0.25">
      <c r="A39" s="1">
        <v>36373</v>
      </c>
      <c r="B39">
        <v>6.629175</v>
      </c>
      <c r="C39">
        <v>10829.280273</v>
      </c>
      <c r="D39">
        <v>1320.410034</v>
      </c>
      <c r="E39">
        <v>6970.7998049999997</v>
      </c>
      <c r="F39">
        <v>13482.769531</v>
      </c>
      <c r="G39">
        <v>70.540001000000004</v>
      </c>
      <c r="H39">
        <v>2739.3500979999999</v>
      </c>
      <c r="I39">
        <v>17436.560547000001</v>
      </c>
      <c r="J39">
        <v>521.60998500000005</v>
      </c>
      <c r="K39">
        <v>4.9149390000000004</v>
      </c>
      <c r="L39">
        <v>3.2249970000000001</v>
      </c>
      <c r="M39">
        <v>6.0659999999999998</v>
      </c>
      <c r="N39">
        <v>4.4627559999999997</v>
      </c>
      <c r="O39">
        <v>13.89667</v>
      </c>
    </row>
    <row r="40" spans="1:15" x14ac:dyDescent="0.25">
      <c r="A40" s="1">
        <v>36404</v>
      </c>
      <c r="B40">
        <v>6.5960619999999999</v>
      </c>
      <c r="C40">
        <v>10336.950194999999</v>
      </c>
      <c r="D40">
        <v>1282.709961</v>
      </c>
      <c r="E40">
        <v>6957.7001950000003</v>
      </c>
      <c r="F40">
        <v>12733.240234000001</v>
      </c>
      <c r="G40">
        <v>86.519997000000004</v>
      </c>
      <c r="H40">
        <v>2746.1599120000001</v>
      </c>
      <c r="I40">
        <v>17605.460938</v>
      </c>
      <c r="J40">
        <v>507.38000499999998</v>
      </c>
      <c r="K40">
        <v>4.9709459999999996</v>
      </c>
      <c r="L40">
        <v>3.265031</v>
      </c>
      <c r="M40">
        <v>6.056</v>
      </c>
      <c r="N40">
        <v>4.5193709999999996</v>
      </c>
      <c r="O40">
        <v>13.781281</v>
      </c>
    </row>
    <row r="41" spans="1:15" x14ac:dyDescent="0.25">
      <c r="A41" s="1">
        <v>36434</v>
      </c>
      <c r="B41">
        <v>6.8477189999999997</v>
      </c>
      <c r="C41">
        <v>10729.860352</v>
      </c>
      <c r="D41">
        <v>1362.9300539999999</v>
      </c>
      <c r="E41">
        <v>7256.2001950000003</v>
      </c>
      <c r="F41">
        <v>13256.950194999999</v>
      </c>
      <c r="G41">
        <v>79.610000999999997</v>
      </c>
      <c r="H41">
        <v>2966.429932</v>
      </c>
      <c r="I41">
        <v>17942.080077999999</v>
      </c>
      <c r="J41">
        <v>503.47000100000002</v>
      </c>
      <c r="K41">
        <v>4.9787540000000003</v>
      </c>
      <c r="L41">
        <v>3.2674409999999998</v>
      </c>
      <c r="M41">
        <v>6.149</v>
      </c>
      <c r="N41">
        <v>4.5344179999999996</v>
      </c>
      <c r="O41">
        <v>14.281317</v>
      </c>
    </row>
    <row r="42" spans="1:15" x14ac:dyDescent="0.25">
      <c r="A42" s="1">
        <v>36465</v>
      </c>
      <c r="B42">
        <v>7.4040140000000001</v>
      </c>
      <c r="C42">
        <v>10877.809569999999</v>
      </c>
      <c r="D42">
        <v>1388.910034</v>
      </c>
      <c r="E42">
        <v>7523.2001950000003</v>
      </c>
      <c r="F42">
        <v>15377.190430000001</v>
      </c>
      <c r="G42">
        <v>75.190002000000007</v>
      </c>
      <c r="H42">
        <v>3336.1599120000001</v>
      </c>
      <c r="I42">
        <v>18558.230468999998</v>
      </c>
      <c r="J42">
        <v>511.64001500000001</v>
      </c>
      <c r="K42">
        <v>4.9827630000000003</v>
      </c>
      <c r="L42">
        <v>3.270813</v>
      </c>
      <c r="M42">
        <v>6.2809999999999997</v>
      </c>
      <c r="N42">
        <v>4.5355040000000004</v>
      </c>
      <c r="O42">
        <v>14.704428</v>
      </c>
    </row>
    <row r="43" spans="1:15" x14ac:dyDescent="0.25">
      <c r="A43" s="1">
        <v>36495</v>
      </c>
      <c r="B43">
        <v>8.2781920000000007</v>
      </c>
      <c r="C43">
        <v>11497.120117</v>
      </c>
      <c r="D43">
        <v>1469.25</v>
      </c>
      <c r="E43">
        <v>8413.7998050000006</v>
      </c>
      <c r="F43">
        <v>16962.099609000001</v>
      </c>
      <c r="G43">
        <v>74.029999000000004</v>
      </c>
      <c r="H43">
        <v>4069.3100589999999</v>
      </c>
      <c r="I43">
        <v>18934.339843999998</v>
      </c>
      <c r="J43">
        <v>503</v>
      </c>
      <c r="K43">
        <v>4.9618779999999996</v>
      </c>
      <c r="L43">
        <v>3.2594810000000001</v>
      </c>
      <c r="M43">
        <v>6.4770000000000003</v>
      </c>
      <c r="N43">
        <v>4.5128740000000001</v>
      </c>
      <c r="O43">
        <v>15.841879</v>
      </c>
    </row>
    <row r="44" spans="1:15" x14ac:dyDescent="0.25">
      <c r="A44" s="1">
        <v>36526</v>
      </c>
      <c r="B44">
        <v>8.0509409999999999</v>
      </c>
      <c r="C44">
        <v>10940.530273</v>
      </c>
      <c r="D44">
        <v>1394.459961</v>
      </c>
      <c r="E44">
        <v>8481.0996090000008</v>
      </c>
      <c r="F44">
        <v>15532.339844</v>
      </c>
      <c r="G44">
        <v>65.830001999999993</v>
      </c>
      <c r="H44">
        <v>3940.3500979999999</v>
      </c>
      <c r="I44">
        <v>19539.699218999998</v>
      </c>
      <c r="J44">
        <v>467.790009</v>
      </c>
      <c r="K44">
        <v>4.9461259999999996</v>
      </c>
      <c r="L44">
        <v>3.2532459999999999</v>
      </c>
      <c r="M44">
        <v>6.4909999999999997</v>
      </c>
      <c r="N44">
        <v>4.5051920000000001</v>
      </c>
      <c r="O44">
        <v>15.049356</v>
      </c>
    </row>
    <row r="45" spans="1:15" x14ac:dyDescent="0.25">
      <c r="A45" s="1">
        <v>36557</v>
      </c>
      <c r="B45">
        <v>8.3353350000000006</v>
      </c>
      <c r="C45">
        <v>10128.309569999999</v>
      </c>
      <c r="D45">
        <v>1366.420044</v>
      </c>
      <c r="E45">
        <v>9129</v>
      </c>
      <c r="F45">
        <v>17169.439452999999</v>
      </c>
      <c r="G45">
        <v>67.220000999999996</v>
      </c>
      <c r="H45">
        <v>4696.6899409999996</v>
      </c>
      <c r="I45">
        <v>19959.519531000002</v>
      </c>
      <c r="J45">
        <v>430.29998799999998</v>
      </c>
      <c r="K45">
        <v>5.0090570000000003</v>
      </c>
      <c r="L45">
        <v>3.2900429999999998</v>
      </c>
      <c r="M45">
        <v>6.133</v>
      </c>
      <c r="N45">
        <v>4.5590619999999999</v>
      </c>
      <c r="O45">
        <v>15.85356</v>
      </c>
    </row>
    <row r="46" spans="1:15" x14ac:dyDescent="0.25">
      <c r="A46" s="1">
        <v>36586</v>
      </c>
      <c r="B46">
        <v>8.2540820000000004</v>
      </c>
      <c r="C46">
        <v>10921.919921999999</v>
      </c>
      <c r="D46">
        <v>1498.579956</v>
      </c>
      <c r="E46">
        <v>9462.4003909999992</v>
      </c>
      <c r="F46">
        <v>17406.539063</v>
      </c>
      <c r="G46">
        <v>62.23</v>
      </c>
      <c r="H46">
        <v>4572.830078</v>
      </c>
      <c r="I46">
        <v>20337.320313</v>
      </c>
      <c r="J46">
        <v>501.98998999999998</v>
      </c>
      <c r="K46">
        <v>5.0764659999999999</v>
      </c>
      <c r="L46">
        <v>3.330924</v>
      </c>
      <c r="M46">
        <v>5.8460000000000001</v>
      </c>
      <c r="N46">
        <v>4.6224470000000002</v>
      </c>
      <c r="O46">
        <v>16.207863</v>
      </c>
    </row>
    <row r="47" spans="1:15" x14ac:dyDescent="0.25">
      <c r="A47" s="1">
        <v>36617</v>
      </c>
      <c r="B47">
        <v>7.6379000000000001</v>
      </c>
      <c r="C47">
        <v>10733.910156</v>
      </c>
      <c r="D47">
        <v>1452.4300539999999</v>
      </c>
      <c r="E47">
        <v>9347.5996090000008</v>
      </c>
      <c r="F47">
        <v>15519.299805000001</v>
      </c>
      <c r="G47">
        <v>58.939999</v>
      </c>
      <c r="H47">
        <v>3860.6599120000001</v>
      </c>
      <c r="I47">
        <v>17973.699218999998</v>
      </c>
      <c r="J47">
        <v>488.92001299999998</v>
      </c>
      <c r="K47">
        <v>5.056101</v>
      </c>
      <c r="L47">
        <v>3.3154840000000001</v>
      </c>
      <c r="M47">
        <v>5.9619999999999997</v>
      </c>
      <c r="N47">
        <v>4.6002960000000002</v>
      </c>
      <c r="O47">
        <v>15.531416</v>
      </c>
    </row>
    <row r="48" spans="1:15" x14ac:dyDescent="0.25">
      <c r="A48" s="1">
        <v>36647</v>
      </c>
      <c r="B48">
        <v>7.23163</v>
      </c>
      <c r="C48">
        <v>10522.330078000001</v>
      </c>
      <c r="D48">
        <v>1420.599976</v>
      </c>
      <c r="E48">
        <v>9252</v>
      </c>
      <c r="F48">
        <v>14713.860352</v>
      </c>
      <c r="G48">
        <v>57.09</v>
      </c>
      <c r="H48">
        <v>3400.9099120000001</v>
      </c>
      <c r="I48">
        <v>16332.450194999999</v>
      </c>
      <c r="J48">
        <v>537.96997099999999</v>
      </c>
      <c r="K48">
        <v>5.0495869999999998</v>
      </c>
      <c r="L48">
        <v>3.3091659999999998</v>
      </c>
      <c r="M48">
        <v>6.0170000000000003</v>
      </c>
      <c r="N48">
        <v>4.592047</v>
      </c>
      <c r="O48">
        <v>15.441291</v>
      </c>
    </row>
    <row r="49" spans="1:15" x14ac:dyDescent="0.25">
      <c r="A49" s="1">
        <v>36678</v>
      </c>
      <c r="B49">
        <v>7.678528</v>
      </c>
      <c r="C49">
        <v>10447.889648</v>
      </c>
      <c r="D49">
        <v>1454.599976</v>
      </c>
      <c r="E49">
        <v>10195.5</v>
      </c>
      <c r="F49">
        <v>16155.780273</v>
      </c>
      <c r="G49">
        <v>58.32</v>
      </c>
      <c r="H49">
        <v>3966.110107</v>
      </c>
      <c r="I49">
        <v>17411.050781000002</v>
      </c>
      <c r="J49">
        <v>505.35000600000001</v>
      </c>
      <c r="K49">
        <v>5.1550260000000003</v>
      </c>
      <c r="L49">
        <v>3.3815439999999999</v>
      </c>
      <c r="M49">
        <v>5.8810000000000002</v>
      </c>
      <c r="N49">
        <v>4.6917270000000002</v>
      </c>
      <c r="O49">
        <v>15.790561</v>
      </c>
    </row>
    <row r="50" spans="1:15" x14ac:dyDescent="0.25">
      <c r="A50" s="1">
        <v>36708</v>
      </c>
      <c r="B50">
        <v>7.2857960000000004</v>
      </c>
      <c r="C50">
        <v>10521.980469</v>
      </c>
      <c r="D50">
        <v>1430.829956</v>
      </c>
      <c r="E50">
        <v>10406.299805000001</v>
      </c>
      <c r="F50">
        <v>16840.980468999998</v>
      </c>
      <c r="G50">
        <v>49.599997999999999</v>
      </c>
      <c r="H50">
        <v>3766.98999</v>
      </c>
      <c r="I50">
        <v>15727.490234000001</v>
      </c>
      <c r="J50">
        <v>480.58999599999999</v>
      </c>
      <c r="K50">
        <v>5.1950919999999998</v>
      </c>
      <c r="L50">
        <v>3.409545</v>
      </c>
      <c r="M50">
        <v>5.78</v>
      </c>
      <c r="N50">
        <v>4.7325010000000001</v>
      </c>
      <c r="O50">
        <v>15.525786</v>
      </c>
    </row>
    <row r="51" spans="1:15" x14ac:dyDescent="0.25">
      <c r="A51" s="1">
        <v>36739</v>
      </c>
      <c r="B51">
        <v>7.4009090000000004</v>
      </c>
      <c r="C51">
        <v>11215.099609000001</v>
      </c>
      <c r="D51">
        <v>1517.6800539999999</v>
      </c>
      <c r="E51">
        <v>11247.900390999999</v>
      </c>
      <c r="F51">
        <v>17097.509765999999</v>
      </c>
      <c r="G51">
        <v>50.68</v>
      </c>
      <c r="H51">
        <v>4206.3500979999999</v>
      </c>
      <c r="I51">
        <v>16861.259765999999</v>
      </c>
      <c r="J51">
        <v>520.25</v>
      </c>
      <c r="K51">
        <v>5.2715670000000001</v>
      </c>
      <c r="L51">
        <v>3.4579610000000001</v>
      </c>
      <c r="M51">
        <v>5.6740000000000004</v>
      </c>
      <c r="N51">
        <v>4.7991250000000001</v>
      </c>
      <c r="O51">
        <v>15.35679</v>
      </c>
    </row>
    <row r="52" spans="1:15" x14ac:dyDescent="0.25">
      <c r="A52" s="1">
        <v>36770</v>
      </c>
      <c r="B52">
        <v>6.9404690000000002</v>
      </c>
      <c r="C52">
        <v>10650.919921999999</v>
      </c>
      <c r="D52">
        <v>1436.51001</v>
      </c>
      <c r="E52">
        <v>10377.900390999999</v>
      </c>
      <c r="F52">
        <v>15648.980469</v>
      </c>
      <c r="G52">
        <v>46.740001999999997</v>
      </c>
      <c r="H52">
        <v>3672.820068</v>
      </c>
      <c r="I52">
        <v>15747.259765999999</v>
      </c>
      <c r="J52">
        <v>526.67999299999997</v>
      </c>
      <c r="K52">
        <v>5.3075530000000004</v>
      </c>
      <c r="L52">
        <v>3.4818579999999999</v>
      </c>
      <c r="M52">
        <v>5.8689999999999998</v>
      </c>
      <c r="N52">
        <v>4.8364510000000003</v>
      </c>
      <c r="O52">
        <v>14.613173</v>
      </c>
    </row>
    <row r="53" spans="1:15" x14ac:dyDescent="0.25">
      <c r="A53" s="1">
        <v>36800</v>
      </c>
      <c r="B53">
        <v>6.4123150000000004</v>
      </c>
      <c r="C53">
        <v>10971.139648</v>
      </c>
      <c r="D53">
        <v>1429.400024</v>
      </c>
      <c r="E53">
        <v>9639.5996090000008</v>
      </c>
      <c r="F53">
        <v>14895.339844</v>
      </c>
      <c r="G53">
        <v>38.630001</v>
      </c>
      <c r="H53">
        <v>3369.6298830000001</v>
      </c>
      <c r="I53">
        <v>14539.599609000001</v>
      </c>
      <c r="J53">
        <v>518.86999500000002</v>
      </c>
      <c r="K53">
        <v>5.3431709999999999</v>
      </c>
      <c r="L53">
        <v>3.4908700000000001</v>
      </c>
      <c r="M53">
        <v>5.7839999999999998</v>
      </c>
      <c r="N53">
        <v>4.8634440000000003</v>
      </c>
      <c r="O53">
        <v>14.500500000000001</v>
      </c>
    </row>
    <row r="54" spans="1:15" x14ac:dyDescent="0.25">
      <c r="A54" s="1">
        <v>36831</v>
      </c>
      <c r="B54">
        <v>5.7758229999999999</v>
      </c>
      <c r="C54">
        <v>10414.490234000001</v>
      </c>
      <c r="D54">
        <v>1314.9499510000001</v>
      </c>
      <c r="E54">
        <v>8819.9003909999992</v>
      </c>
      <c r="F54">
        <v>13984.389648</v>
      </c>
      <c r="G54">
        <v>42.139999000000003</v>
      </c>
      <c r="H54">
        <v>2597.929932</v>
      </c>
      <c r="I54">
        <v>14648.509765999999</v>
      </c>
      <c r="J54">
        <v>505.10000600000001</v>
      </c>
      <c r="K54">
        <v>5.4313310000000001</v>
      </c>
      <c r="L54">
        <v>3.5500940000000001</v>
      </c>
      <c r="M54">
        <v>5.5860000000000003</v>
      </c>
      <c r="N54">
        <v>4.9412779999999996</v>
      </c>
      <c r="O54">
        <v>13.925890000000001</v>
      </c>
    </row>
    <row r="55" spans="1:15" x14ac:dyDescent="0.25">
      <c r="A55" s="1">
        <v>36861</v>
      </c>
      <c r="B55">
        <v>5.9857300000000002</v>
      </c>
      <c r="C55">
        <v>10787.990234000001</v>
      </c>
      <c r="D55">
        <v>1320.280029</v>
      </c>
      <c r="E55">
        <v>8933.7001949999994</v>
      </c>
      <c r="F55">
        <v>15095.530273</v>
      </c>
      <c r="G55">
        <v>40.970001000000003</v>
      </c>
      <c r="H55">
        <v>2470.5200199999999</v>
      </c>
      <c r="I55">
        <v>13785.690430000001</v>
      </c>
      <c r="J55">
        <v>536.25</v>
      </c>
      <c r="K55">
        <v>5.5248039999999996</v>
      </c>
      <c r="L55">
        <v>3.6147710000000002</v>
      </c>
      <c r="M55">
        <v>5.4589999999999996</v>
      </c>
      <c r="N55">
        <v>5.0292469999999998</v>
      </c>
      <c r="O55">
        <v>14.641339</v>
      </c>
    </row>
    <row r="56" spans="1:15" x14ac:dyDescent="0.25">
      <c r="A56" s="1">
        <v>36892</v>
      </c>
      <c r="B56">
        <v>6.8483830000000001</v>
      </c>
      <c r="C56">
        <v>10887.360352</v>
      </c>
      <c r="D56">
        <v>1366.01001</v>
      </c>
      <c r="E56">
        <v>9321.9003909999992</v>
      </c>
      <c r="F56">
        <v>16102.349609000001</v>
      </c>
      <c r="G56">
        <v>47.689999</v>
      </c>
      <c r="H56">
        <v>2772.7299800000001</v>
      </c>
      <c r="I56">
        <v>13843.549805000001</v>
      </c>
      <c r="J56">
        <v>527.97997999999995</v>
      </c>
      <c r="K56">
        <v>5.6146140000000004</v>
      </c>
      <c r="L56">
        <v>3.674661</v>
      </c>
      <c r="M56">
        <v>5.5359999999999996</v>
      </c>
      <c r="N56">
        <v>5.1186239999999996</v>
      </c>
      <c r="O56">
        <v>14.887226999999999</v>
      </c>
    </row>
    <row r="57" spans="1:15" x14ac:dyDescent="0.25">
      <c r="A57" s="1">
        <v>36923</v>
      </c>
      <c r="B57">
        <v>6.2522700000000002</v>
      </c>
      <c r="C57">
        <v>10495.280273</v>
      </c>
      <c r="D57">
        <v>1239.9399410000001</v>
      </c>
      <c r="E57">
        <v>8078.7001950000003</v>
      </c>
      <c r="F57">
        <v>14787.870117</v>
      </c>
      <c r="G57">
        <v>55.049999</v>
      </c>
      <c r="H57">
        <v>2151.830078</v>
      </c>
      <c r="I57">
        <v>12883.540039</v>
      </c>
      <c r="J57">
        <v>525.39001499999995</v>
      </c>
      <c r="K57">
        <v>5.6617360000000003</v>
      </c>
      <c r="L57">
        <v>3.7094369999999999</v>
      </c>
      <c r="M57">
        <v>5.3369999999999997</v>
      </c>
      <c r="N57">
        <v>5.1672409999999998</v>
      </c>
      <c r="O57">
        <v>13.581234</v>
      </c>
    </row>
    <row r="58" spans="1:15" x14ac:dyDescent="0.25">
      <c r="A58" s="1">
        <v>36951</v>
      </c>
      <c r="B58">
        <v>5.5937710000000003</v>
      </c>
      <c r="C58">
        <v>9878.7802730000003</v>
      </c>
      <c r="D58">
        <v>1160.329956</v>
      </c>
      <c r="E58">
        <v>7608</v>
      </c>
      <c r="F58">
        <v>12760.639648</v>
      </c>
      <c r="G58">
        <v>49.720001000000003</v>
      </c>
      <c r="H58">
        <v>1840.26001</v>
      </c>
      <c r="I58">
        <v>12999.700194999999</v>
      </c>
      <c r="J58">
        <v>529.44000200000005</v>
      </c>
      <c r="K58">
        <v>5.6915250000000004</v>
      </c>
      <c r="L58">
        <v>3.7228219999999999</v>
      </c>
      <c r="M58">
        <v>5.4530000000000003</v>
      </c>
      <c r="N58">
        <v>5.1939780000000004</v>
      </c>
      <c r="O58">
        <v>12.555910000000001</v>
      </c>
    </row>
    <row r="59" spans="1:15" x14ac:dyDescent="0.25">
      <c r="A59" s="1">
        <v>36982</v>
      </c>
      <c r="B59">
        <v>6.113639</v>
      </c>
      <c r="C59">
        <v>10734.969727</v>
      </c>
      <c r="D59">
        <v>1249.459961</v>
      </c>
      <c r="E59">
        <v>7946.6000979999999</v>
      </c>
      <c r="F59">
        <v>13386.040039</v>
      </c>
      <c r="G59">
        <v>56.099997999999999</v>
      </c>
      <c r="H59">
        <v>2116.23999</v>
      </c>
      <c r="I59">
        <v>13934.320313</v>
      </c>
      <c r="J59">
        <v>584.79998799999998</v>
      </c>
      <c r="K59">
        <v>5.6680989999999998</v>
      </c>
      <c r="L59">
        <v>3.7011980000000002</v>
      </c>
      <c r="M59">
        <v>5.7720000000000002</v>
      </c>
      <c r="N59">
        <v>5.1708150000000002</v>
      </c>
      <c r="O59">
        <v>13.456064</v>
      </c>
    </row>
    <row r="60" spans="1:15" x14ac:dyDescent="0.25">
      <c r="A60" s="1">
        <v>37012</v>
      </c>
      <c r="B60">
        <v>6.2106810000000001</v>
      </c>
      <c r="C60">
        <v>10911.940430000001</v>
      </c>
      <c r="D60">
        <v>1255.8199460000001</v>
      </c>
      <c r="E60">
        <v>8161.8999020000001</v>
      </c>
      <c r="F60">
        <v>13174.410156</v>
      </c>
      <c r="G60">
        <v>62.689999</v>
      </c>
      <c r="H60">
        <v>2110.48999</v>
      </c>
      <c r="I60">
        <v>13262.139648</v>
      </c>
      <c r="J60">
        <v>586.15997300000004</v>
      </c>
      <c r="K60">
        <v>5.7008080000000003</v>
      </c>
      <c r="L60">
        <v>3.7296860000000001</v>
      </c>
      <c r="M60">
        <v>5.7789999999999999</v>
      </c>
      <c r="N60">
        <v>5.2086920000000001</v>
      </c>
      <c r="O60">
        <v>12.808479999999999</v>
      </c>
    </row>
    <row r="61" spans="1:15" x14ac:dyDescent="0.25">
      <c r="A61" s="1">
        <v>37043</v>
      </c>
      <c r="B61">
        <v>6.0720479999999997</v>
      </c>
      <c r="C61">
        <v>10502.400390999999</v>
      </c>
      <c r="D61">
        <v>1224.380005</v>
      </c>
      <c r="E61">
        <v>7736.3999020000001</v>
      </c>
      <c r="F61">
        <v>13042.530273</v>
      </c>
      <c r="G61">
        <v>63.32</v>
      </c>
      <c r="H61">
        <v>2160.540039</v>
      </c>
      <c r="I61">
        <v>12969.049805000001</v>
      </c>
      <c r="J61">
        <v>548.84997599999997</v>
      </c>
      <c r="K61">
        <v>5.7182149999999998</v>
      </c>
      <c r="L61">
        <v>3.7428059999999999</v>
      </c>
      <c r="M61">
        <v>5.7359999999999998</v>
      </c>
      <c r="N61">
        <v>5.236999</v>
      </c>
      <c r="O61">
        <v>12.327083999999999</v>
      </c>
    </row>
    <row r="62" spans="1:15" x14ac:dyDescent="0.25">
      <c r="A62" s="1">
        <v>37073</v>
      </c>
      <c r="B62">
        <v>5.663087</v>
      </c>
      <c r="C62">
        <v>10522.809569999999</v>
      </c>
      <c r="D62">
        <v>1211.2299800000001</v>
      </c>
      <c r="E62">
        <v>7689.7001950000003</v>
      </c>
      <c r="F62">
        <v>12316.690430000001</v>
      </c>
      <c r="G62">
        <v>60.790000999999997</v>
      </c>
      <c r="H62">
        <v>2027.130005</v>
      </c>
      <c r="I62">
        <v>11860.769531</v>
      </c>
      <c r="J62">
        <v>548.28002900000001</v>
      </c>
      <c r="K62">
        <v>5.8492050000000004</v>
      </c>
      <c r="L62">
        <v>3.8285300000000002</v>
      </c>
      <c r="M62">
        <v>5.5019999999999998</v>
      </c>
      <c r="N62">
        <v>5.3538790000000001</v>
      </c>
      <c r="O62">
        <v>12.361466</v>
      </c>
    </row>
    <row r="63" spans="1:15" x14ac:dyDescent="0.25">
      <c r="A63" s="1">
        <v>37104</v>
      </c>
      <c r="B63">
        <v>5.6076329999999999</v>
      </c>
      <c r="C63">
        <v>9949.75</v>
      </c>
      <c r="D63">
        <v>1133.579956</v>
      </c>
      <c r="E63">
        <v>7399.2001950000003</v>
      </c>
      <c r="F63">
        <v>11090.480469</v>
      </c>
      <c r="G63">
        <v>65.930000000000007</v>
      </c>
      <c r="H63">
        <v>1805.4300539999999</v>
      </c>
      <c r="I63">
        <v>10713.509765999999</v>
      </c>
      <c r="J63">
        <v>548.84997599999997</v>
      </c>
      <c r="K63">
        <v>5.915648</v>
      </c>
      <c r="L63">
        <v>3.8732259999999998</v>
      </c>
      <c r="M63">
        <v>5.3680000000000003</v>
      </c>
      <c r="N63">
        <v>5.4140319999999997</v>
      </c>
      <c r="O63">
        <v>12.040540999999999</v>
      </c>
    </row>
    <row r="64" spans="1:15" x14ac:dyDescent="0.25">
      <c r="A64" s="1">
        <v>37135</v>
      </c>
      <c r="B64">
        <v>4.7342570000000004</v>
      </c>
      <c r="C64">
        <v>8847.5595699999994</v>
      </c>
      <c r="D64">
        <v>1040.9399410000001</v>
      </c>
      <c r="E64">
        <v>6838.6000979999999</v>
      </c>
      <c r="F64">
        <v>9950.7001949999994</v>
      </c>
      <c r="G64">
        <v>71.809997999999993</v>
      </c>
      <c r="H64">
        <v>1498.8000489999999</v>
      </c>
      <c r="I64">
        <v>9774.6796880000002</v>
      </c>
      <c r="J64">
        <v>498.16000400000001</v>
      </c>
      <c r="K64">
        <v>5.9981850000000003</v>
      </c>
      <c r="L64">
        <v>3.917017</v>
      </c>
      <c r="M64">
        <v>5.415</v>
      </c>
      <c r="N64">
        <v>5.4632870000000002</v>
      </c>
      <c r="O64">
        <v>10.837061</v>
      </c>
    </row>
    <row r="65" spans="1:15" x14ac:dyDescent="0.25">
      <c r="A65" s="1">
        <v>37165</v>
      </c>
      <c r="B65">
        <v>5.0461790000000004</v>
      </c>
      <c r="C65">
        <v>9075.1396480000003</v>
      </c>
      <c r="D65">
        <v>1059.780029</v>
      </c>
      <c r="E65">
        <v>6885.7001950000003</v>
      </c>
      <c r="F65">
        <v>10073.969727</v>
      </c>
      <c r="G65">
        <v>67.870002999999997</v>
      </c>
      <c r="H65">
        <v>1690.1999510000001</v>
      </c>
      <c r="I65">
        <v>10366.339844</v>
      </c>
      <c r="J65">
        <v>507.97000100000002</v>
      </c>
      <c r="K65">
        <v>6.1135380000000001</v>
      </c>
      <c r="L65">
        <v>3.9970659999999998</v>
      </c>
      <c r="M65">
        <v>4.8730000000000002</v>
      </c>
      <c r="N65">
        <v>5.5655400000000004</v>
      </c>
      <c r="O65">
        <v>11.175182</v>
      </c>
    </row>
    <row r="66" spans="1:15" x14ac:dyDescent="0.25">
      <c r="A66" s="1">
        <v>37196</v>
      </c>
      <c r="B66">
        <v>5.5175229999999997</v>
      </c>
      <c r="C66">
        <v>9851.5595699999994</v>
      </c>
      <c r="D66">
        <v>1139.4499510000001</v>
      </c>
      <c r="E66">
        <v>7425.7001950000003</v>
      </c>
      <c r="F66">
        <v>11279.25</v>
      </c>
      <c r="G66">
        <v>63.959999000000003</v>
      </c>
      <c r="H66">
        <v>1930.579956</v>
      </c>
      <c r="I66">
        <v>10697.440430000001</v>
      </c>
      <c r="J66">
        <v>490.79998799999998</v>
      </c>
      <c r="K66">
        <v>6.0254279999999998</v>
      </c>
      <c r="L66">
        <v>3.9503059999999999</v>
      </c>
      <c r="M66">
        <v>5.2649999999999997</v>
      </c>
      <c r="N66">
        <v>5.4918310000000004</v>
      </c>
      <c r="O66">
        <v>11.564878999999999</v>
      </c>
    </row>
    <row r="67" spans="1:15" x14ac:dyDescent="0.25">
      <c r="A67" s="1">
        <v>37226</v>
      </c>
      <c r="B67">
        <v>5.8017190000000003</v>
      </c>
      <c r="C67">
        <v>10021.570313</v>
      </c>
      <c r="D67">
        <v>1148.079956</v>
      </c>
      <c r="E67">
        <v>7688.3999020000001</v>
      </c>
      <c r="F67">
        <v>11397.209961</v>
      </c>
      <c r="G67">
        <v>65.199996999999996</v>
      </c>
      <c r="H67">
        <v>1950.400024</v>
      </c>
      <c r="I67">
        <v>10542.620117</v>
      </c>
      <c r="J67">
        <v>519.98999000000003</v>
      </c>
      <c r="K67">
        <v>5.9860990000000003</v>
      </c>
      <c r="L67">
        <v>3.924134</v>
      </c>
      <c r="M67">
        <v>5.4779999999999998</v>
      </c>
      <c r="N67">
        <v>5.4542109999999999</v>
      </c>
      <c r="O67">
        <v>11.604996</v>
      </c>
    </row>
    <row r="68" spans="1:15" x14ac:dyDescent="0.25">
      <c r="A68" s="1">
        <v>37257</v>
      </c>
      <c r="B68">
        <v>6.1159829999999999</v>
      </c>
      <c r="C68">
        <v>9920</v>
      </c>
      <c r="D68">
        <v>1130.1999510000001</v>
      </c>
      <c r="E68">
        <v>7648.5</v>
      </c>
      <c r="F68">
        <v>10725.299805000001</v>
      </c>
      <c r="G68">
        <v>76.059997999999993</v>
      </c>
      <c r="H68">
        <v>1934.030029</v>
      </c>
      <c r="I68">
        <v>9997.7998050000006</v>
      </c>
      <c r="J68">
        <v>508.20001200000002</v>
      </c>
      <c r="K68">
        <v>6.0302150000000001</v>
      </c>
      <c r="L68">
        <v>3.9607809999999999</v>
      </c>
      <c r="M68">
        <v>5.4260000000000002</v>
      </c>
      <c r="N68">
        <v>5.4981099999999996</v>
      </c>
      <c r="O68">
        <v>11.261730999999999</v>
      </c>
    </row>
    <row r="69" spans="1:15" x14ac:dyDescent="0.25">
      <c r="A69" s="1">
        <v>37288</v>
      </c>
      <c r="B69">
        <v>6.2793599999999996</v>
      </c>
      <c r="C69">
        <v>10106.129883</v>
      </c>
      <c r="D69">
        <v>1106.7299800000001</v>
      </c>
      <c r="E69">
        <v>7637.5</v>
      </c>
      <c r="F69">
        <v>10482.549805000001</v>
      </c>
      <c r="G69">
        <v>86.25</v>
      </c>
      <c r="H69">
        <v>1731.48999</v>
      </c>
      <c r="I69">
        <v>10587.830078000001</v>
      </c>
      <c r="J69">
        <v>526.080017</v>
      </c>
      <c r="K69">
        <v>6.0950319999999998</v>
      </c>
      <c r="L69">
        <v>3.9985840000000001</v>
      </c>
      <c r="M69">
        <v>5.4089999999999998</v>
      </c>
      <c r="N69">
        <v>5.546951</v>
      </c>
      <c r="O69">
        <v>11.261730999999999</v>
      </c>
    </row>
    <row r="70" spans="1:15" x14ac:dyDescent="0.25">
      <c r="A70" s="1">
        <v>37316</v>
      </c>
      <c r="B70">
        <v>6.5634940000000004</v>
      </c>
      <c r="C70">
        <v>10403.940430000001</v>
      </c>
      <c r="D70">
        <v>1147.3900149999999</v>
      </c>
      <c r="E70">
        <v>7851.5</v>
      </c>
      <c r="F70">
        <v>11032.919921999999</v>
      </c>
      <c r="G70">
        <v>98.800003000000004</v>
      </c>
      <c r="H70">
        <v>1845.349976</v>
      </c>
      <c r="I70">
        <v>11024.940430000001</v>
      </c>
      <c r="J70">
        <v>565.86999500000002</v>
      </c>
      <c r="K70">
        <v>5.9894780000000001</v>
      </c>
      <c r="L70">
        <v>3.9259230000000001</v>
      </c>
      <c r="M70">
        <v>5.8150000000000004</v>
      </c>
      <c r="N70">
        <v>5.4579589999999998</v>
      </c>
      <c r="O70">
        <v>11.871112</v>
      </c>
    </row>
    <row r="71" spans="1:15" x14ac:dyDescent="0.25">
      <c r="A71" s="1">
        <v>37347</v>
      </c>
      <c r="B71">
        <v>6.5848040000000001</v>
      </c>
      <c r="C71">
        <v>9946.2197269999997</v>
      </c>
      <c r="D71">
        <v>1076.920044</v>
      </c>
      <c r="E71">
        <v>7663.3999020000001</v>
      </c>
      <c r="F71">
        <v>11497.580078000001</v>
      </c>
      <c r="G71">
        <v>107.510002</v>
      </c>
      <c r="H71">
        <v>1688.2299800000001</v>
      </c>
      <c r="I71">
        <v>11492.540039</v>
      </c>
      <c r="J71">
        <v>541.59997599999997</v>
      </c>
      <c r="K71">
        <v>6.1049670000000003</v>
      </c>
      <c r="L71">
        <v>3.9912169999999998</v>
      </c>
      <c r="M71">
        <v>5.5940000000000003</v>
      </c>
      <c r="N71">
        <v>5.55722</v>
      </c>
      <c r="O71">
        <v>11.783217</v>
      </c>
    </row>
    <row r="72" spans="1:15" x14ac:dyDescent="0.25">
      <c r="A72" s="1">
        <v>37377</v>
      </c>
      <c r="B72">
        <v>6.5563900000000004</v>
      </c>
      <c r="C72">
        <v>9925.25</v>
      </c>
      <c r="D72">
        <v>1067.1400149999999</v>
      </c>
      <c r="E72">
        <v>7656.1000979999999</v>
      </c>
      <c r="F72">
        <v>11301.940430000001</v>
      </c>
      <c r="G72">
        <v>141.429993</v>
      </c>
      <c r="H72">
        <v>1615.7299800000001</v>
      </c>
      <c r="I72">
        <v>11763.700194999999</v>
      </c>
      <c r="J72">
        <v>545.92999299999997</v>
      </c>
      <c r="K72">
        <v>6.1587699999999996</v>
      </c>
      <c r="L72">
        <v>4.0240239999999998</v>
      </c>
      <c r="M72">
        <v>5.6120000000000001</v>
      </c>
      <c r="N72">
        <v>5.6013669999999998</v>
      </c>
      <c r="O72">
        <v>11.794938</v>
      </c>
    </row>
    <row r="73" spans="1:15" x14ac:dyDescent="0.25">
      <c r="A73" s="1">
        <v>37408</v>
      </c>
      <c r="B73">
        <v>6.0165369999999996</v>
      </c>
      <c r="C73">
        <v>9243.2597659999992</v>
      </c>
      <c r="D73">
        <v>989.82000700000003</v>
      </c>
      <c r="E73">
        <v>7145.6000979999999</v>
      </c>
      <c r="F73">
        <v>10598.549805000001</v>
      </c>
      <c r="G73">
        <v>126.94000200000001</v>
      </c>
      <c r="H73">
        <v>1463.209961</v>
      </c>
      <c r="I73">
        <v>10621.839844</v>
      </c>
      <c r="J73">
        <v>548.45001200000002</v>
      </c>
      <c r="K73">
        <v>6.2008029999999996</v>
      </c>
      <c r="L73">
        <v>4.0393660000000002</v>
      </c>
      <c r="M73">
        <v>5.5170000000000003</v>
      </c>
      <c r="N73">
        <v>5.6191199999999997</v>
      </c>
      <c r="O73">
        <v>11.390639999999999</v>
      </c>
    </row>
    <row r="74" spans="1:15" x14ac:dyDescent="0.25">
      <c r="A74" s="1">
        <v>37438</v>
      </c>
      <c r="B74">
        <v>5.505096</v>
      </c>
      <c r="C74">
        <v>8736.5898440000001</v>
      </c>
      <c r="D74">
        <v>911.61999500000002</v>
      </c>
      <c r="E74">
        <v>6605.3999020000001</v>
      </c>
      <c r="F74">
        <v>10267.360352</v>
      </c>
      <c r="G74">
        <v>107.349998</v>
      </c>
      <c r="H74">
        <v>1328.26001</v>
      </c>
      <c r="I74">
        <v>9877.9404300000006</v>
      </c>
      <c r="J74">
        <v>483.07000699999998</v>
      </c>
      <c r="K74">
        <v>6.2348999999999997</v>
      </c>
      <c r="L74">
        <v>4.0652379999999999</v>
      </c>
      <c r="M74">
        <v>5.3049999999999997</v>
      </c>
      <c r="N74">
        <v>5.6464059999999998</v>
      </c>
      <c r="O74">
        <v>10.125014</v>
      </c>
    </row>
    <row r="75" spans="1:15" x14ac:dyDescent="0.25">
      <c r="A75" s="1">
        <v>37469</v>
      </c>
      <c r="B75">
        <v>5.5832319999999998</v>
      </c>
      <c r="C75">
        <v>8663.5</v>
      </c>
      <c r="D75">
        <v>916.07000700000003</v>
      </c>
      <c r="E75">
        <v>6612</v>
      </c>
      <c r="F75">
        <v>10043.870117</v>
      </c>
      <c r="G75">
        <v>128.63999899999999</v>
      </c>
      <c r="H75">
        <v>1314.849976</v>
      </c>
      <c r="I75">
        <v>9619.2998050000006</v>
      </c>
      <c r="J75">
        <v>490.58999599999999</v>
      </c>
      <c r="K75">
        <v>6.3315270000000003</v>
      </c>
      <c r="L75">
        <v>4.1576500000000003</v>
      </c>
      <c r="M75">
        <v>4.9370000000000003</v>
      </c>
      <c r="N75">
        <v>5.7411989999999999</v>
      </c>
      <c r="O75">
        <v>10.119154999999999</v>
      </c>
    </row>
    <row r="76" spans="1:15" x14ac:dyDescent="0.25">
      <c r="A76" s="1">
        <v>37500</v>
      </c>
      <c r="B76">
        <v>4.9865500000000003</v>
      </c>
      <c r="C76">
        <v>7591.9301759999998</v>
      </c>
      <c r="D76">
        <v>815.28002900000001</v>
      </c>
      <c r="E76">
        <v>6180.3999020000001</v>
      </c>
      <c r="F76">
        <v>9072.2099610000005</v>
      </c>
      <c r="G76">
        <v>125.94000200000001</v>
      </c>
      <c r="H76">
        <v>1172.0600589999999</v>
      </c>
      <c r="I76">
        <v>9383.2900389999995</v>
      </c>
      <c r="J76">
        <v>444.57998700000002</v>
      </c>
      <c r="K76">
        <v>6.4200020000000002</v>
      </c>
      <c r="L76">
        <v>4.205381</v>
      </c>
      <c r="M76">
        <v>4.6619999999999999</v>
      </c>
      <c r="N76">
        <v>5.8301400000000001</v>
      </c>
      <c r="O76">
        <v>8.7890759999999997</v>
      </c>
    </row>
    <row r="77" spans="1:15" x14ac:dyDescent="0.25">
      <c r="A77" s="1">
        <v>37530</v>
      </c>
      <c r="B77">
        <v>5.3133039999999996</v>
      </c>
      <c r="C77">
        <v>8397.0302730000003</v>
      </c>
      <c r="D77">
        <v>885.76000999999997</v>
      </c>
      <c r="E77">
        <v>6248.7998049999997</v>
      </c>
      <c r="F77">
        <v>9441.25</v>
      </c>
      <c r="G77">
        <v>110.790001</v>
      </c>
      <c r="H77">
        <v>1329.75</v>
      </c>
      <c r="I77">
        <v>8640.4804690000001</v>
      </c>
      <c r="J77">
        <v>430.07000699999998</v>
      </c>
      <c r="K77">
        <v>6.3982549999999998</v>
      </c>
      <c r="L77">
        <v>4.191484</v>
      </c>
      <c r="M77">
        <v>5.0069999999999997</v>
      </c>
      <c r="N77">
        <v>5.7945779999999996</v>
      </c>
      <c r="O77">
        <v>9.6328259999999997</v>
      </c>
    </row>
    <row r="78" spans="1:15" x14ac:dyDescent="0.25">
      <c r="A78" s="1">
        <v>37561</v>
      </c>
      <c r="B78">
        <v>5.6542649999999997</v>
      </c>
      <c r="C78">
        <v>8896.0898440000001</v>
      </c>
      <c r="D78">
        <v>936.30999799999995</v>
      </c>
      <c r="E78">
        <v>6570.3999020000001</v>
      </c>
      <c r="F78">
        <v>10069.870117</v>
      </c>
      <c r="G78">
        <v>115.93</v>
      </c>
      <c r="H78">
        <v>1478.780029</v>
      </c>
      <c r="I78">
        <v>9215.5595699999994</v>
      </c>
      <c r="J78">
        <v>436.85000600000001</v>
      </c>
      <c r="K78">
        <v>6.3810650000000004</v>
      </c>
      <c r="L78">
        <v>4.211068</v>
      </c>
      <c r="M78">
        <v>5.048</v>
      </c>
      <c r="N78">
        <v>5.7872500000000002</v>
      </c>
      <c r="O78">
        <v>10.013681</v>
      </c>
    </row>
    <row r="79" spans="1:15" x14ac:dyDescent="0.25">
      <c r="A79" s="1">
        <v>37591</v>
      </c>
      <c r="B79">
        <v>5.4198560000000002</v>
      </c>
      <c r="C79">
        <v>8341.6298829999996</v>
      </c>
      <c r="D79">
        <v>879.82000700000003</v>
      </c>
      <c r="E79">
        <v>6614.5</v>
      </c>
      <c r="F79">
        <v>9321.2900389999995</v>
      </c>
      <c r="G79">
        <v>145.11999499999999</v>
      </c>
      <c r="H79">
        <v>1335.51001</v>
      </c>
      <c r="I79">
        <v>8578.9501949999994</v>
      </c>
      <c r="J79">
        <v>446.83999599999999</v>
      </c>
      <c r="K79">
        <v>6.4598050000000002</v>
      </c>
      <c r="L79">
        <v>4.2401939999999998</v>
      </c>
      <c r="M79">
        <v>4.7830000000000004</v>
      </c>
      <c r="N79">
        <v>5.9207210000000003</v>
      </c>
      <c r="O79">
        <v>9.4980589999999996</v>
      </c>
    </row>
    <row r="80" spans="1:15" x14ac:dyDescent="0.25">
      <c r="A80" s="1">
        <v>37622</v>
      </c>
      <c r="B80">
        <v>5.5116459999999998</v>
      </c>
      <c r="C80">
        <v>8053.8100590000004</v>
      </c>
      <c r="D80">
        <v>855.70001200000002</v>
      </c>
      <c r="E80">
        <v>6569.5</v>
      </c>
      <c r="F80">
        <v>9258.9501949999994</v>
      </c>
      <c r="G80">
        <v>144.08999600000001</v>
      </c>
      <c r="H80">
        <v>1320.910034</v>
      </c>
      <c r="I80">
        <v>8339.9404300000006</v>
      </c>
      <c r="J80">
        <v>426.98998999999998</v>
      </c>
      <c r="K80">
        <v>6.5389720000000002</v>
      </c>
      <c r="L80">
        <v>4.3152509999999999</v>
      </c>
      <c r="M80">
        <v>4.8470000000000004</v>
      </c>
      <c r="N80">
        <v>5.9212699999999998</v>
      </c>
      <c r="O80">
        <v>9.2777989999999999</v>
      </c>
    </row>
    <row r="81" spans="1:15" x14ac:dyDescent="0.25">
      <c r="A81" s="1">
        <v>37653</v>
      </c>
      <c r="B81">
        <v>5.3024329999999997</v>
      </c>
      <c r="C81">
        <v>7891.080078</v>
      </c>
      <c r="D81">
        <v>841.15002400000003</v>
      </c>
      <c r="E81">
        <v>6555.1000979999999</v>
      </c>
      <c r="F81">
        <v>9122.6601559999999</v>
      </c>
      <c r="G81">
        <v>132.16000399999999</v>
      </c>
      <c r="H81">
        <v>1337.5200199999999</v>
      </c>
      <c r="I81">
        <v>8363.0400389999995</v>
      </c>
      <c r="J81">
        <v>425.85998499999999</v>
      </c>
      <c r="K81">
        <v>6.6360279999999996</v>
      </c>
      <c r="L81">
        <v>4.3788029999999996</v>
      </c>
      <c r="M81">
        <v>4.6760000000000002</v>
      </c>
      <c r="N81">
        <v>6.0052779999999997</v>
      </c>
      <c r="O81">
        <v>8.9715419999999995</v>
      </c>
    </row>
    <row r="82" spans="1:15" x14ac:dyDescent="0.25">
      <c r="A82" s="1">
        <v>37681</v>
      </c>
      <c r="B82">
        <v>5.1942209999999998</v>
      </c>
      <c r="C82">
        <v>7992.1298829999996</v>
      </c>
      <c r="D82">
        <v>848.17999299999997</v>
      </c>
      <c r="E82">
        <v>6343.2998049999997</v>
      </c>
      <c r="F82">
        <v>8634.4501949999994</v>
      </c>
      <c r="G82">
        <v>123.730003</v>
      </c>
      <c r="H82">
        <v>1341.170044</v>
      </c>
      <c r="I82">
        <v>7972.7099609999996</v>
      </c>
      <c r="J82">
        <v>429.97000100000002</v>
      </c>
      <c r="K82">
        <v>6.637232</v>
      </c>
      <c r="L82">
        <v>4.3845739999999997</v>
      </c>
      <c r="M82">
        <v>4.8369999999999997</v>
      </c>
      <c r="N82">
        <v>5.9955059999999998</v>
      </c>
      <c r="O82">
        <v>8.8334250000000001</v>
      </c>
    </row>
    <row r="83" spans="1:15" x14ac:dyDescent="0.25">
      <c r="A83" s="1">
        <v>37712</v>
      </c>
      <c r="B83">
        <v>5.6487150000000002</v>
      </c>
      <c r="C83">
        <v>8480.0898440000001</v>
      </c>
      <c r="D83">
        <v>916.919983</v>
      </c>
      <c r="E83">
        <v>6586.1000979999999</v>
      </c>
      <c r="F83">
        <v>8717.2197269999997</v>
      </c>
      <c r="G83">
        <v>124.69000200000001</v>
      </c>
      <c r="H83">
        <v>1464.3100589999999</v>
      </c>
      <c r="I83">
        <v>7831.419922</v>
      </c>
      <c r="J83">
        <v>430.76001000000002</v>
      </c>
      <c r="K83">
        <v>6.6813989999999999</v>
      </c>
      <c r="L83">
        <v>4.4312189999999996</v>
      </c>
      <c r="M83">
        <v>4.7779999999999996</v>
      </c>
      <c r="N83">
        <v>6.0518679999999998</v>
      </c>
      <c r="O83">
        <v>10.028432</v>
      </c>
    </row>
    <row r="84" spans="1:15" x14ac:dyDescent="0.25">
      <c r="A84" s="1">
        <v>37742</v>
      </c>
      <c r="B84">
        <v>6.0094269999999996</v>
      </c>
      <c r="C84">
        <v>8850.2597659999992</v>
      </c>
      <c r="D84">
        <v>963.59002699999996</v>
      </c>
      <c r="E84">
        <v>6859.7998049999997</v>
      </c>
      <c r="F84">
        <v>9487.3798829999996</v>
      </c>
      <c r="G84">
        <v>141.520004</v>
      </c>
      <c r="H84">
        <v>1595.910034</v>
      </c>
      <c r="I84">
        <v>8424.5097659999992</v>
      </c>
      <c r="J84">
        <v>471.290009</v>
      </c>
      <c r="K84">
        <v>6.8259730000000003</v>
      </c>
      <c r="L84">
        <v>4.5056830000000003</v>
      </c>
      <c r="M84">
        <v>4.3620000000000001</v>
      </c>
      <c r="N84">
        <v>6.1626060000000003</v>
      </c>
      <c r="O84">
        <v>10.694986999999999</v>
      </c>
    </row>
    <row r="85" spans="1:15" x14ac:dyDescent="0.25">
      <c r="A85" s="1">
        <v>37773</v>
      </c>
      <c r="B85">
        <v>6.362921</v>
      </c>
      <c r="C85">
        <v>8985.4404300000006</v>
      </c>
      <c r="D85">
        <v>974.5</v>
      </c>
      <c r="E85">
        <v>6983.1000979999999</v>
      </c>
      <c r="F85">
        <v>9577.1201170000004</v>
      </c>
      <c r="G85">
        <v>149.449997</v>
      </c>
      <c r="H85">
        <v>1622.8000489999999</v>
      </c>
      <c r="I85">
        <v>9083.1103519999997</v>
      </c>
      <c r="J85">
        <v>473.64999399999999</v>
      </c>
      <c r="K85">
        <v>6.8223950000000002</v>
      </c>
      <c r="L85">
        <v>4.4420599999999997</v>
      </c>
      <c r="M85">
        <v>4.5659999999999998</v>
      </c>
      <c r="N85">
        <v>6.1508950000000002</v>
      </c>
      <c r="O85">
        <v>10.803082</v>
      </c>
    </row>
    <row r="86" spans="1:15" x14ac:dyDescent="0.25">
      <c r="A86" s="1">
        <v>37803</v>
      </c>
      <c r="B86">
        <v>6.8102</v>
      </c>
      <c r="C86">
        <v>9233.7998050000006</v>
      </c>
      <c r="D86">
        <v>990.30999799999995</v>
      </c>
      <c r="E86">
        <v>7257.8999020000001</v>
      </c>
      <c r="F86">
        <v>10134.830078000001</v>
      </c>
      <c r="G86">
        <v>164.03999300000001</v>
      </c>
      <c r="H86">
        <v>1735.0200199999999</v>
      </c>
      <c r="I86">
        <v>9563.2099610000005</v>
      </c>
      <c r="J86">
        <v>462.290009</v>
      </c>
      <c r="K86">
        <v>6.5860219999999998</v>
      </c>
      <c r="L86">
        <v>4.3463180000000001</v>
      </c>
      <c r="M86">
        <v>5.41</v>
      </c>
      <c r="N86">
        <v>5.9489219999999996</v>
      </c>
      <c r="O86">
        <v>11.019261</v>
      </c>
    </row>
    <row r="87" spans="1:15" x14ac:dyDescent="0.25">
      <c r="A87" s="1">
        <v>37834</v>
      </c>
      <c r="B87">
        <v>7.2430519999999996</v>
      </c>
      <c r="C87">
        <v>9415.8203130000002</v>
      </c>
      <c r="D87">
        <v>1008.01001</v>
      </c>
      <c r="E87">
        <v>7510.2998049999997</v>
      </c>
      <c r="F87">
        <v>10908.990234000001</v>
      </c>
      <c r="G87">
        <v>193.78999300000001</v>
      </c>
      <c r="H87">
        <v>1810.4499510000001</v>
      </c>
      <c r="I87">
        <v>10343.549805000001</v>
      </c>
      <c r="J87">
        <v>480.10000600000001</v>
      </c>
      <c r="K87">
        <v>6.6294659999999999</v>
      </c>
      <c r="L87">
        <v>4.380382</v>
      </c>
      <c r="M87">
        <v>5.2240000000000002</v>
      </c>
      <c r="N87">
        <v>5.9953180000000001</v>
      </c>
      <c r="O87">
        <v>11.001246999999999</v>
      </c>
    </row>
    <row r="88" spans="1:15" x14ac:dyDescent="0.25">
      <c r="A88" s="1">
        <v>37865</v>
      </c>
      <c r="B88">
        <v>7.3007660000000003</v>
      </c>
      <c r="C88">
        <v>9275.0595699999994</v>
      </c>
      <c r="D88">
        <v>995.96997099999999</v>
      </c>
      <c r="E88">
        <v>7421.1000979999999</v>
      </c>
      <c r="F88">
        <v>11229.870117</v>
      </c>
      <c r="G88">
        <v>195.33999600000001</v>
      </c>
      <c r="H88">
        <v>1786.9399410000001</v>
      </c>
      <c r="I88">
        <v>10219.049805000001</v>
      </c>
      <c r="J88">
        <v>480.16000400000001</v>
      </c>
      <c r="K88">
        <v>6.8175530000000002</v>
      </c>
      <c r="L88">
        <v>4.4984349999999997</v>
      </c>
      <c r="M88">
        <v>4.8840000000000003</v>
      </c>
      <c r="N88">
        <v>6.1500880000000002</v>
      </c>
      <c r="O88">
        <v>11.223433999999999</v>
      </c>
    </row>
    <row r="89" spans="1:15" x14ac:dyDescent="0.25">
      <c r="A89" s="1">
        <v>37895</v>
      </c>
      <c r="B89">
        <v>7.9644719999999998</v>
      </c>
      <c r="C89">
        <v>9801.1201170000004</v>
      </c>
      <c r="D89">
        <v>1050.709961</v>
      </c>
      <c r="E89">
        <v>7772.7001950000003</v>
      </c>
      <c r="F89">
        <v>12190.099609000001</v>
      </c>
      <c r="G89">
        <v>216.16000399999999</v>
      </c>
      <c r="H89">
        <v>1932.209961</v>
      </c>
      <c r="I89">
        <v>10559.589844</v>
      </c>
      <c r="J89">
        <v>490.27999899999998</v>
      </c>
      <c r="K89">
        <v>6.7587830000000002</v>
      </c>
      <c r="L89">
        <v>4.4582249999999997</v>
      </c>
      <c r="M89">
        <v>5.1449999999999996</v>
      </c>
      <c r="N89">
        <v>6.0879490000000001</v>
      </c>
      <c r="O89">
        <v>11.968062</v>
      </c>
    </row>
    <row r="90" spans="1:15" x14ac:dyDescent="0.25">
      <c r="A90" s="1">
        <v>37926</v>
      </c>
      <c r="B90">
        <v>8.0510439999999992</v>
      </c>
      <c r="C90">
        <v>9782.4599610000005</v>
      </c>
      <c r="D90">
        <v>1058.1999510000001</v>
      </c>
      <c r="E90">
        <v>7859.3999020000001</v>
      </c>
      <c r="F90">
        <v>12317.469727</v>
      </c>
      <c r="G90">
        <v>248.429993</v>
      </c>
      <c r="H90">
        <v>1960.26001</v>
      </c>
      <c r="I90">
        <v>10100.570313</v>
      </c>
      <c r="J90">
        <v>495.04998799999998</v>
      </c>
      <c r="K90">
        <v>6.772672</v>
      </c>
      <c r="L90">
        <v>4.470726</v>
      </c>
      <c r="M90">
        <v>5.1260000000000003</v>
      </c>
      <c r="N90">
        <v>6.1058440000000003</v>
      </c>
      <c r="O90">
        <v>12.478488</v>
      </c>
    </row>
    <row r="91" spans="1:15" x14ac:dyDescent="0.25">
      <c r="A91" s="1">
        <v>37956</v>
      </c>
      <c r="B91">
        <v>8.5488230000000005</v>
      </c>
      <c r="C91">
        <v>10453.919921999999</v>
      </c>
      <c r="D91">
        <v>1111.920044</v>
      </c>
      <c r="E91">
        <v>8220.9003909999992</v>
      </c>
      <c r="F91">
        <v>12575.940430000001</v>
      </c>
      <c r="G91">
        <v>242.929993</v>
      </c>
      <c r="H91">
        <v>2003.369995</v>
      </c>
      <c r="I91">
        <v>10676.639648</v>
      </c>
      <c r="J91">
        <v>562.60998500000005</v>
      </c>
      <c r="K91">
        <v>6.763528</v>
      </c>
      <c r="L91">
        <v>4.4938969999999996</v>
      </c>
      <c r="M91">
        <v>5.0679999999999996</v>
      </c>
      <c r="N91">
        <v>6.1517429999999997</v>
      </c>
      <c r="O91">
        <v>13.211104000000001</v>
      </c>
    </row>
    <row r="92" spans="1:15" x14ac:dyDescent="0.25">
      <c r="A92" s="1">
        <v>37987</v>
      </c>
      <c r="B92">
        <v>8.9490169999999996</v>
      </c>
      <c r="C92">
        <v>10488.070313</v>
      </c>
      <c r="D92">
        <v>1131.130005</v>
      </c>
      <c r="E92">
        <v>8521.4003909999992</v>
      </c>
      <c r="F92">
        <v>13289.370117</v>
      </c>
      <c r="G92">
        <v>215.63000500000001</v>
      </c>
      <c r="H92">
        <v>2066.1499020000001</v>
      </c>
      <c r="I92">
        <v>10783.610352</v>
      </c>
      <c r="J92">
        <v>563.28997800000002</v>
      </c>
      <c r="K92">
        <v>6.908118</v>
      </c>
      <c r="L92">
        <v>4.5490310000000003</v>
      </c>
      <c r="M92">
        <v>4.9649999999999999</v>
      </c>
      <c r="N92">
        <v>6.2062809999999997</v>
      </c>
      <c r="O92">
        <v>13.657147999999999</v>
      </c>
    </row>
    <row r="93" spans="1:15" x14ac:dyDescent="0.25">
      <c r="A93" s="1">
        <v>38018</v>
      </c>
      <c r="B93">
        <v>9.3225010000000008</v>
      </c>
      <c r="C93">
        <v>10583.919921999999</v>
      </c>
      <c r="D93">
        <v>1144.9399410000001</v>
      </c>
      <c r="E93">
        <v>8788.5</v>
      </c>
      <c r="F93">
        <v>13907.030273</v>
      </c>
      <c r="G93">
        <v>224.800003</v>
      </c>
      <c r="H93">
        <v>2029.8199460000001</v>
      </c>
      <c r="I93">
        <v>11041.919921999999</v>
      </c>
      <c r="J93">
        <v>593.419983</v>
      </c>
      <c r="K93">
        <v>6.9715150000000001</v>
      </c>
      <c r="L93">
        <v>4.5923400000000001</v>
      </c>
      <c r="M93">
        <v>4.8570000000000002</v>
      </c>
      <c r="N93">
        <v>6.2718939999999996</v>
      </c>
      <c r="O93">
        <v>14.056117</v>
      </c>
    </row>
    <row r="94" spans="1:15" x14ac:dyDescent="0.25">
      <c r="A94" s="1">
        <v>38047</v>
      </c>
      <c r="B94">
        <v>9.3591180000000005</v>
      </c>
      <c r="C94">
        <v>10357.700194999999</v>
      </c>
      <c r="D94">
        <v>1126.209961</v>
      </c>
      <c r="E94">
        <v>8585.9003909999992</v>
      </c>
      <c r="F94">
        <v>12681.669921999999</v>
      </c>
      <c r="G94">
        <v>235.88999899999999</v>
      </c>
      <c r="H94">
        <v>1994.219971</v>
      </c>
      <c r="I94">
        <v>11715.389648</v>
      </c>
      <c r="J94">
        <v>593.85998500000005</v>
      </c>
      <c r="K94">
        <v>7.0240410000000004</v>
      </c>
      <c r="L94">
        <v>4.6285210000000001</v>
      </c>
      <c r="M94">
        <v>4.7770000000000001</v>
      </c>
      <c r="N94">
        <v>6.3123670000000001</v>
      </c>
      <c r="O94">
        <v>13.614184</v>
      </c>
    </row>
    <row r="95" spans="1:15" x14ac:dyDescent="0.25">
      <c r="A95" s="1">
        <v>38078</v>
      </c>
      <c r="B95">
        <v>8.6194699999999997</v>
      </c>
      <c r="C95">
        <v>10225.570313</v>
      </c>
      <c r="D95">
        <v>1107.3000489999999</v>
      </c>
      <c r="E95">
        <v>8244</v>
      </c>
      <c r="F95">
        <v>11942.959961</v>
      </c>
      <c r="G95">
        <v>178.779999</v>
      </c>
      <c r="H95">
        <v>1920.150024</v>
      </c>
      <c r="I95">
        <v>11761.790039</v>
      </c>
      <c r="J95">
        <v>604.57000700000003</v>
      </c>
      <c r="K95">
        <v>6.8067070000000003</v>
      </c>
      <c r="L95">
        <v>4.5155149999999997</v>
      </c>
      <c r="M95">
        <v>5.282</v>
      </c>
      <c r="N95">
        <v>6.1565159999999999</v>
      </c>
      <c r="O95">
        <v>13.503696</v>
      </c>
    </row>
    <row r="96" spans="1:15" x14ac:dyDescent="0.25">
      <c r="A96" s="1">
        <v>38108</v>
      </c>
      <c r="B96">
        <v>8.5462349999999994</v>
      </c>
      <c r="C96">
        <v>10188.450194999999</v>
      </c>
      <c r="D96">
        <v>1120.6800539999999</v>
      </c>
      <c r="E96">
        <v>8417.2998050000006</v>
      </c>
      <c r="F96">
        <v>12198.240234000001</v>
      </c>
      <c r="G96">
        <v>199.929993</v>
      </c>
      <c r="H96">
        <v>1986.73999</v>
      </c>
      <c r="I96">
        <v>11236.370117</v>
      </c>
      <c r="J96">
        <v>604.71002199999998</v>
      </c>
      <c r="K96">
        <v>6.8103990000000003</v>
      </c>
      <c r="L96">
        <v>4.4979560000000003</v>
      </c>
      <c r="M96">
        <v>5.3479999999999999</v>
      </c>
      <c r="N96">
        <v>6.1303809999999999</v>
      </c>
      <c r="O96">
        <v>13.706251999999999</v>
      </c>
    </row>
    <row r="97" spans="1:15" x14ac:dyDescent="0.25">
      <c r="A97" s="1">
        <v>38139</v>
      </c>
      <c r="B97">
        <v>8.5389169999999996</v>
      </c>
      <c r="C97">
        <v>10435.480469</v>
      </c>
      <c r="D97">
        <v>1140.839966</v>
      </c>
      <c r="E97">
        <v>8545.5996090000008</v>
      </c>
      <c r="F97">
        <v>12285.75</v>
      </c>
      <c r="G97">
        <v>188.94000199999999</v>
      </c>
      <c r="H97">
        <v>2047.790039</v>
      </c>
      <c r="I97">
        <v>11858.870117</v>
      </c>
      <c r="J97">
        <v>637.46002199999998</v>
      </c>
      <c r="K97">
        <v>6.8460640000000001</v>
      </c>
      <c r="L97">
        <v>4.4912369999999999</v>
      </c>
      <c r="M97">
        <v>5.3129999999999997</v>
      </c>
      <c r="N97">
        <v>6.1651449999999999</v>
      </c>
      <c r="O97">
        <v>13.921082999999999</v>
      </c>
    </row>
    <row r="98" spans="1:15" x14ac:dyDescent="0.25">
      <c r="A98" s="1">
        <v>38169</v>
      </c>
      <c r="B98">
        <v>8.3851239999999994</v>
      </c>
      <c r="C98">
        <v>10139.709961</v>
      </c>
      <c r="D98">
        <v>1101.719971</v>
      </c>
      <c r="E98">
        <v>8458.0996090000008</v>
      </c>
      <c r="F98">
        <v>12238.030273</v>
      </c>
      <c r="G98">
        <v>186.050003</v>
      </c>
      <c r="H98">
        <v>1887.3599850000001</v>
      </c>
      <c r="I98">
        <v>11325.780273</v>
      </c>
      <c r="J98">
        <v>651.67999299999997</v>
      </c>
      <c r="K98">
        <v>6.9134640000000003</v>
      </c>
      <c r="L98">
        <v>4.5697190000000001</v>
      </c>
      <c r="M98">
        <v>5.2050000000000001</v>
      </c>
      <c r="N98">
        <v>6.2241210000000002</v>
      </c>
      <c r="O98">
        <v>13.540524</v>
      </c>
    </row>
    <row r="99" spans="1:15" x14ac:dyDescent="0.25">
      <c r="A99" s="1">
        <v>38200</v>
      </c>
      <c r="B99">
        <v>8.729317</v>
      </c>
      <c r="C99">
        <v>10173.919921999999</v>
      </c>
      <c r="D99">
        <v>1104.23999</v>
      </c>
      <c r="E99">
        <v>8377</v>
      </c>
      <c r="F99">
        <v>12850.280273</v>
      </c>
      <c r="G99">
        <v>207.38999899999999</v>
      </c>
      <c r="H99">
        <v>1838.099976</v>
      </c>
      <c r="I99">
        <v>11081.790039</v>
      </c>
      <c r="J99">
        <v>639.45001200000002</v>
      </c>
      <c r="K99">
        <v>7.0492239999999997</v>
      </c>
      <c r="L99">
        <v>4.6558950000000001</v>
      </c>
      <c r="M99">
        <v>4.9379999999999997</v>
      </c>
      <c r="N99">
        <v>6.3454610000000002</v>
      </c>
      <c r="O99">
        <v>13.546664</v>
      </c>
    </row>
    <row r="100" spans="1:15" x14ac:dyDescent="0.25">
      <c r="A100" s="1">
        <v>38231</v>
      </c>
      <c r="B100">
        <v>9.2199760000000008</v>
      </c>
      <c r="C100">
        <v>10080.269531</v>
      </c>
      <c r="D100">
        <v>1114.579956</v>
      </c>
      <c r="E100">
        <v>8668.2998050000006</v>
      </c>
      <c r="F100">
        <v>13120.030273</v>
      </c>
      <c r="G100">
        <v>231.38000500000001</v>
      </c>
      <c r="H100">
        <v>1896.839966</v>
      </c>
      <c r="I100">
        <v>10823.570313</v>
      </c>
      <c r="J100">
        <v>698.73999000000003</v>
      </c>
      <c r="K100">
        <v>7.0714459999999999</v>
      </c>
      <c r="L100">
        <v>4.6682579999999998</v>
      </c>
      <c r="M100">
        <v>4.891</v>
      </c>
      <c r="N100">
        <v>6.356026</v>
      </c>
      <c r="O100">
        <v>14.086805999999999</v>
      </c>
    </row>
    <row r="101" spans="1:15" x14ac:dyDescent="0.25">
      <c r="A101" s="1">
        <v>38261</v>
      </c>
      <c r="B101">
        <v>9.4323479999999993</v>
      </c>
      <c r="C101">
        <v>10027.469727</v>
      </c>
      <c r="D101">
        <v>1130.1999510000001</v>
      </c>
      <c r="E101">
        <v>8871</v>
      </c>
      <c r="F101">
        <v>13054.660156</v>
      </c>
      <c r="G101">
        <v>233.60000600000001</v>
      </c>
      <c r="H101">
        <v>1974.98999</v>
      </c>
      <c r="I101">
        <v>10771.419921999999</v>
      </c>
      <c r="J101">
        <v>695.63000499999998</v>
      </c>
      <c r="K101">
        <v>7.131691</v>
      </c>
      <c r="L101">
        <v>4.7053099999999999</v>
      </c>
      <c r="M101">
        <v>4.7939999999999996</v>
      </c>
      <c r="N101">
        <v>6.4099170000000001</v>
      </c>
      <c r="O101">
        <v>14.590134000000001</v>
      </c>
    </row>
    <row r="102" spans="1:15" x14ac:dyDescent="0.25">
      <c r="A102" s="1">
        <v>38292</v>
      </c>
      <c r="B102">
        <v>10.391698999999999</v>
      </c>
      <c r="C102">
        <v>10428.019531</v>
      </c>
      <c r="D102">
        <v>1173.8199460000001</v>
      </c>
      <c r="E102">
        <v>9030.0996090000008</v>
      </c>
      <c r="F102">
        <v>14060.049805000001</v>
      </c>
      <c r="G102">
        <v>236.94000199999999</v>
      </c>
      <c r="H102">
        <v>2096.8100589999999</v>
      </c>
      <c r="I102">
        <v>10899.25</v>
      </c>
      <c r="J102">
        <v>743.84997599999997</v>
      </c>
      <c r="K102">
        <v>7.083958</v>
      </c>
      <c r="L102">
        <v>4.6755630000000004</v>
      </c>
      <c r="M102">
        <v>5.0119999999999996</v>
      </c>
      <c r="N102">
        <v>6.3583230000000004</v>
      </c>
      <c r="O102">
        <v>15.658151</v>
      </c>
    </row>
    <row r="103" spans="1:15" x14ac:dyDescent="0.25">
      <c r="A103" s="1">
        <v>38322</v>
      </c>
      <c r="B103">
        <v>10.750537</v>
      </c>
      <c r="C103">
        <v>10783.009765999999</v>
      </c>
      <c r="D103">
        <v>1211.920044</v>
      </c>
      <c r="E103">
        <v>9246.7001949999994</v>
      </c>
      <c r="F103">
        <v>14230.139648</v>
      </c>
      <c r="G103">
        <v>215.33000200000001</v>
      </c>
      <c r="H103">
        <v>2175.4399410000001</v>
      </c>
      <c r="I103">
        <v>11488.759765999999</v>
      </c>
      <c r="J103">
        <v>721.11999500000002</v>
      </c>
      <c r="K103">
        <v>7.1184630000000002</v>
      </c>
      <c r="L103">
        <v>4.6823870000000003</v>
      </c>
      <c r="M103">
        <v>4.8220000000000001</v>
      </c>
      <c r="N103">
        <v>6.4126200000000004</v>
      </c>
      <c r="O103">
        <v>15.952776999999999</v>
      </c>
    </row>
    <row r="104" spans="1:15" x14ac:dyDescent="0.25">
      <c r="A104" s="1">
        <v>38353</v>
      </c>
      <c r="B104">
        <v>10.930597000000001</v>
      </c>
      <c r="C104">
        <v>10489.940430000001</v>
      </c>
      <c r="D104">
        <v>1181.2700199999999</v>
      </c>
      <c r="E104">
        <v>9204.0996090000008</v>
      </c>
      <c r="F104">
        <v>13721.690430000001</v>
      </c>
      <c r="G104">
        <v>201.570007</v>
      </c>
      <c r="H104">
        <v>2062.4099120000001</v>
      </c>
      <c r="I104">
        <v>11387.589844</v>
      </c>
      <c r="J104">
        <v>745.51000999999997</v>
      </c>
      <c r="K104">
        <v>7.1852070000000001</v>
      </c>
      <c r="L104">
        <v>4.7539420000000003</v>
      </c>
      <c r="M104">
        <v>4.59</v>
      </c>
      <c r="N104">
        <v>6.4590540000000001</v>
      </c>
      <c r="O104">
        <v>16.009422000000001</v>
      </c>
    </row>
    <row r="105" spans="1:15" x14ac:dyDescent="0.25">
      <c r="A105" s="1">
        <v>38384</v>
      </c>
      <c r="B105">
        <v>11.899881000000001</v>
      </c>
      <c r="C105">
        <v>10766.230469</v>
      </c>
      <c r="D105">
        <v>1203.599976</v>
      </c>
      <c r="E105">
        <v>9668.2998050000006</v>
      </c>
      <c r="F105">
        <v>14195.349609000001</v>
      </c>
      <c r="G105">
        <v>215.320007</v>
      </c>
      <c r="H105">
        <v>2051.719971</v>
      </c>
      <c r="I105">
        <v>11740.599609000001</v>
      </c>
      <c r="J105">
        <v>861.39001499999995</v>
      </c>
      <c r="K105">
        <v>7.1484310000000004</v>
      </c>
      <c r="L105">
        <v>4.7293520000000004</v>
      </c>
      <c r="M105">
        <v>4.7060000000000004</v>
      </c>
      <c r="N105">
        <v>6.4194040000000001</v>
      </c>
      <c r="O105">
        <v>16.794194999999998</v>
      </c>
    </row>
    <row r="106" spans="1:15" x14ac:dyDescent="0.25">
      <c r="A106" s="1">
        <v>38412</v>
      </c>
      <c r="B106">
        <v>11.102085000000001</v>
      </c>
      <c r="C106">
        <v>10503.759765999999</v>
      </c>
      <c r="D106">
        <v>1180.589966</v>
      </c>
      <c r="E106">
        <v>9612.4003909999992</v>
      </c>
      <c r="F106">
        <v>13516.879883</v>
      </c>
      <c r="G106">
        <v>201.86000100000001</v>
      </c>
      <c r="H106">
        <v>1999.2299800000001</v>
      </c>
      <c r="I106">
        <v>11668.950194999999</v>
      </c>
      <c r="J106">
        <v>852.52002000000005</v>
      </c>
      <c r="K106">
        <v>7.1037220000000003</v>
      </c>
      <c r="L106">
        <v>4.7040110000000004</v>
      </c>
      <c r="M106">
        <v>4.766</v>
      </c>
      <c r="N106">
        <v>6.3852080000000004</v>
      </c>
      <c r="O106">
        <v>16.379833000000001</v>
      </c>
    </row>
    <row r="107" spans="1:15" x14ac:dyDescent="0.25">
      <c r="A107" s="1">
        <v>38443</v>
      </c>
      <c r="B107">
        <v>10.781473999999999</v>
      </c>
      <c r="C107">
        <v>10192.509765999999</v>
      </c>
      <c r="D107">
        <v>1156.849976</v>
      </c>
      <c r="E107">
        <v>9369.2998050000006</v>
      </c>
      <c r="F107">
        <v>13908.969727</v>
      </c>
      <c r="G107">
        <v>178.029999</v>
      </c>
      <c r="H107">
        <v>1921.650024</v>
      </c>
      <c r="I107">
        <v>11008.900390999999</v>
      </c>
      <c r="J107">
        <v>816.669983</v>
      </c>
      <c r="K107">
        <v>7.1654629999999999</v>
      </c>
      <c r="L107">
        <v>4.7566930000000003</v>
      </c>
      <c r="M107">
        <v>4.5190000000000001</v>
      </c>
      <c r="N107">
        <v>6.4740589999999996</v>
      </c>
      <c r="O107">
        <v>16.053370000000001</v>
      </c>
    </row>
    <row r="108" spans="1:15" x14ac:dyDescent="0.25">
      <c r="A108" s="1">
        <v>38473</v>
      </c>
      <c r="B108">
        <v>11.146819000000001</v>
      </c>
      <c r="C108">
        <v>10467.480469</v>
      </c>
      <c r="D108">
        <v>1191.5</v>
      </c>
      <c r="E108">
        <v>9607.2998050000006</v>
      </c>
      <c r="F108">
        <v>13867.070313</v>
      </c>
      <c r="G108">
        <v>185.779999</v>
      </c>
      <c r="H108">
        <v>2068.219971</v>
      </c>
      <c r="I108">
        <v>11276.589844</v>
      </c>
      <c r="J108">
        <v>826.40997300000004</v>
      </c>
      <c r="K108">
        <v>7.2660859999999996</v>
      </c>
      <c r="L108">
        <v>4.8094520000000003</v>
      </c>
      <c r="M108">
        <v>4.3470000000000004</v>
      </c>
      <c r="N108">
        <v>6.5421300000000002</v>
      </c>
      <c r="O108">
        <v>16.040807999999998</v>
      </c>
    </row>
    <row r="109" spans="1:15" x14ac:dyDescent="0.25">
      <c r="A109" s="1">
        <v>38504</v>
      </c>
      <c r="B109">
        <v>11.519624</v>
      </c>
      <c r="C109">
        <v>10274.969727</v>
      </c>
      <c r="D109">
        <v>1191.329956</v>
      </c>
      <c r="E109">
        <v>9902.7998050000006</v>
      </c>
      <c r="F109">
        <v>14201.059569999999</v>
      </c>
      <c r="G109">
        <v>201.55999800000001</v>
      </c>
      <c r="H109">
        <v>2056.959961</v>
      </c>
      <c r="I109">
        <v>11584.009765999999</v>
      </c>
      <c r="J109">
        <v>888.79998799999998</v>
      </c>
      <c r="K109">
        <v>7.309418</v>
      </c>
      <c r="L109">
        <v>4.7986430000000002</v>
      </c>
      <c r="M109">
        <v>4.2190000000000003</v>
      </c>
      <c r="N109">
        <v>6.5792520000000003</v>
      </c>
      <c r="O109">
        <v>16.197766999999999</v>
      </c>
    </row>
    <row r="110" spans="1:15" x14ac:dyDescent="0.25">
      <c r="A110" s="1">
        <v>38534</v>
      </c>
      <c r="B110">
        <v>12.302512999999999</v>
      </c>
      <c r="C110">
        <v>10640.910156</v>
      </c>
      <c r="D110">
        <v>1234.1800539999999</v>
      </c>
      <c r="E110">
        <v>10422.900390999999</v>
      </c>
      <c r="F110">
        <v>14880.980469</v>
      </c>
      <c r="G110">
        <v>196.770004</v>
      </c>
      <c r="H110">
        <v>2184.830078</v>
      </c>
      <c r="I110">
        <v>11899.599609000001</v>
      </c>
      <c r="J110">
        <v>942.84997599999997</v>
      </c>
      <c r="K110">
        <v>7.2476390000000004</v>
      </c>
      <c r="L110">
        <v>4.8039810000000003</v>
      </c>
      <c r="M110">
        <v>4.4740000000000002</v>
      </c>
      <c r="N110">
        <v>6.5132659999999998</v>
      </c>
      <c r="O110">
        <v>16.813026000000001</v>
      </c>
    </row>
    <row r="111" spans="1:15" x14ac:dyDescent="0.25">
      <c r="A111" s="1">
        <v>38565</v>
      </c>
      <c r="B111">
        <v>12.421806999999999</v>
      </c>
      <c r="C111">
        <v>10481.599609000001</v>
      </c>
      <c r="D111">
        <v>1220.329956</v>
      </c>
      <c r="E111">
        <v>10668.900390999999</v>
      </c>
      <c r="F111">
        <v>14903.549805000001</v>
      </c>
      <c r="G111">
        <v>205.990005</v>
      </c>
      <c r="H111">
        <v>2152.0900879999999</v>
      </c>
      <c r="I111">
        <v>12413.599609000001</v>
      </c>
      <c r="J111">
        <v>1017.299988</v>
      </c>
      <c r="K111">
        <v>7.3320420000000004</v>
      </c>
      <c r="L111">
        <v>4.8582830000000001</v>
      </c>
      <c r="M111">
        <v>4.2610000000000001</v>
      </c>
      <c r="N111">
        <v>6.6019680000000003</v>
      </c>
      <c r="O111">
        <v>17.145775</v>
      </c>
    </row>
    <row r="112" spans="1:15" x14ac:dyDescent="0.25">
      <c r="A112" s="1">
        <v>38596</v>
      </c>
      <c r="B112">
        <v>13.495481</v>
      </c>
      <c r="C112">
        <v>10568.700194999999</v>
      </c>
      <c r="D112">
        <v>1228.8100589999999</v>
      </c>
      <c r="E112">
        <v>11011.799805000001</v>
      </c>
      <c r="F112">
        <v>15428.519531</v>
      </c>
      <c r="G112">
        <v>245.19000199999999</v>
      </c>
      <c r="H112">
        <v>2151.6899410000001</v>
      </c>
      <c r="I112">
        <v>13574.299805000001</v>
      </c>
      <c r="J112">
        <v>1076.3100589999999</v>
      </c>
      <c r="K112">
        <v>7.2586009999999996</v>
      </c>
      <c r="L112">
        <v>4.8161339999999999</v>
      </c>
      <c r="M112">
        <v>4.5679999999999996</v>
      </c>
      <c r="N112">
        <v>6.5296960000000004</v>
      </c>
      <c r="O112">
        <v>17.516190000000002</v>
      </c>
    </row>
    <row r="113" spans="1:15" x14ac:dyDescent="0.25">
      <c r="A113" s="1">
        <v>38626</v>
      </c>
      <c r="B113">
        <v>12.608209</v>
      </c>
      <c r="C113">
        <v>10440.070313</v>
      </c>
      <c r="D113">
        <v>1207.01001</v>
      </c>
      <c r="E113">
        <v>10383.299805000001</v>
      </c>
      <c r="F113">
        <v>14386.370117</v>
      </c>
      <c r="G113">
        <v>222.83999600000001</v>
      </c>
      <c r="H113">
        <v>2120.3000489999999</v>
      </c>
      <c r="I113">
        <v>13606.5</v>
      </c>
      <c r="J113">
        <v>985.61999500000002</v>
      </c>
      <c r="K113">
        <v>7.2040629999999997</v>
      </c>
      <c r="L113">
        <v>4.77963</v>
      </c>
      <c r="M113">
        <v>4.7549999999999999</v>
      </c>
      <c r="N113">
        <v>6.4758519999999997</v>
      </c>
      <c r="O113">
        <v>16.951153000000001</v>
      </c>
    </row>
    <row r="114" spans="1:15" x14ac:dyDescent="0.25">
      <c r="A114" s="1">
        <v>38657</v>
      </c>
      <c r="B114">
        <v>13.614779</v>
      </c>
      <c r="C114">
        <v>10805.870117</v>
      </c>
      <c r="D114">
        <v>1249.4799800000001</v>
      </c>
      <c r="E114">
        <v>10824.099609000001</v>
      </c>
      <c r="F114">
        <v>14937.139648</v>
      </c>
      <c r="G114">
        <v>243.44000199999999</v>
      </c>
      <c r="H114">
        <v>2232.820068</v>
      </c>
      <c r="I114">
        <v>14872.150390999999</v>
      </c>
      <c r="J114">
        <v>976.84002699999996</v>
      </c>
      <c r="K114">
        <v>7.237412</v>
      </c>
      <c r="L114">
        <v>4.8024950000000004</v>
      </c>
      <c r="M114">
        <v>4.7030000000000003</v>
      </c>
      <c r="N114">
        <v>6.507085</v>
      </c>
      <c r="O114">
        <v>17.170887</v>
      </c>
    </row>
    <row r="115" spans="1:15" x14ac:dyDescent="0.25">
      <c r="A115" s="1">
        <v>38687</v>
      </c>
      <c r="B115">
        <v>14.218719999999999</v>
      </c>
      <c r="C115">
        <v>10717.5</v>
      </c>
      <c r="D115">
        <v>1248.290039</v>
      </c>
      <c r="E115">
        <v>11272.299805000001</v>
      </c>
      <c r="F115">
        <v>14876.429688</v>
      </c>
      <c r="G115">
        <v>276.89999399999999</v>
      </c>
      <c r="H115">
        <v>2205.320068</v>
      </c>
      <c r="I115">
        <v>16111.429688</v>
      </c>
      <c r="J115">
        <v>986.830017</v>
      </c>
      <c r="K115">
        <v>7.2962990000000003</v>
      </c>
      <c r="L115">
        <v>4.8319770000000002</v>
      </c>
      <c r="M115">
        <v>4.5469999999999997</v>
      </c>
      <c r="N115">
        <v>6.5710730000000002</v>
      </c>
      <c r="O115">
        <v>17.390623000000001</v>
      </c>
    </row>
    <row r="116" spans="1:15" x14ac:dyDescent="0.25">
      <c r="A116" s="1">
        <v>38718</v>
      </c>
      <c r="B116">
        <v>16.115165999999999</v>
      </c>
      <c r="C116">
        <v>10864.860352</v>
      </c>
      <c r="D116">
        <v>1280.079956</v>
      </c>
      <c r="E116">
        <v>11945.599609000001</v>
      </c>
      <c r="F116">
        <v>15753.139648</v>
      </c>
      <c r="G116">
        <v>342.42999300000002</v>
      </c>
      <c r="H116">
        <v>2305.820068</v>
      </c>
      <c r="I116">
        <v>16649.820313</v>
      </c>
      <c r="J116">
        <v>1143.099976</v>
      </c>
      <c r="K116">
        <v>7.280875</v>
      </c>
      <c r="L116">
        <v>4.8589929999999999</v>
      </c>
      <c r="M116">
        <v>4.6849999999999996</v>
      </c>
      <c r="N116">
        <v>6.5638579999999997</v>
      </c>
      <c r="O116">
        <v>19.005521999999999</v>
      </c>
    </row>
    <row r="117" spans="1:15" x14ac:dyDescent="0.25">
      <c r="A117" s="1">
        <v>38749</v>
      </c>
      <c r="B117">
        <v>15.880186999999999</v>
      </c>
      <c r="C117">
        <v>10993.410156</v>
      </c>
      <c r="D117">
        <v>1280.660034</v>
      </c>
      <c r="E117">
        <v>11688.299805000001</v>
      </c>
      <c r="F117">
        <v>15918.480469</v>
      </c>
      <c r="G117">
        <v>305.86999500000002</v>
      </c>
      <c r="H117">
        <v>2281.389893</v>
      </c>
      <c r="I117">
        <v>16205.429688</v>
      </c>
      <c r="J117">
        <v>1031.6400149999999</v>
      </c>
      <c r="K117">
        <v>7.3017479999999999</v>
      </c>
      <c r="L117">
        <v>4.8749089999999997</v>
      </c>
      <c r="M117">
        <v>4.5030000000000001</v>
      </c>
      <c r="N117">
        <v>6.5895320000000002</v>
      </c>
      <c r="O117">
        <v>18.999082999999999</v>
      </c>
    </row>
    <row r="118" spans="1:15" x14ac:dyDescent="0.25">
      <c r="A118" s="1">
        <v>38777</v>
      </c>
      <c r="B118">
        <v>16.069685</v>
      </c>
      <c r="C118">
        <v>11109.320313</v>
      </c>
      <c r="D118">
        <v>1294.869995</v>
      </c>
      <c r="E118">
        <v>12110.599609000001</v>
      </c>
      <c r="F118">
        <v>15805.040039</v>
      </c>
      <c r="G118">
        <v>336.32000699999998</v>
      </c>
      <c r="H118">
        <v>2339.790039</v>
      </c>
      <c r="I118">
        <v>17059.660156000002</v>
      </c>
      <c r="J118">
        <v>1070.5500489999999</v>
      </c>
      <c r="K118">
        <v>7.232977</v>
      </c>
      <c r="L118">
        <v>4.8370100000000003</v>
      </c>
      <c r="M118">
        <v>4.8929999999999998</v>
      </c>
      <c r="N118">
        <v>6.5221809999999998</v>
      </c>
      <c r="O118">
        <v>19.713477999999999</v>
      </c>
    </row>
    <row r="119" spans="1:15" x14ac:dyDescent="0.25">
      <c r="A119" s="1">
        <v>38808</v>
      </c>
      <c r="B119">
        <v>17.221851000000001</v>
      </c>
      <c r="C119">
        <v>11367.139648</v>
      </c>
      <c r="D119">
        <v>1310.6099850000001</v>
      </c>
      <c r="E119">
        <v>12204.200194999999</v>
      </c>
      <c r="F119">
        <v>16661.300781000002</v>
      </c>
      <c r="G119">
        <v>378.790009</v>
      </c>
      <c r="H119">
        <v>2322.570068</v>
      </c>
      <c r="I119">
        <v>16906.230468999998</v>
      </c>
      <c r="J119">
        <v>1127.660034</v>
      </c>
      <c r="K119">
        <v>7.2275530000000003</v>
      </c>
      <c r="L119">
        <v>4.8336920000000001</v>
      </c>
      <c r="M119">
        <v>5.1689999999999996</v>
      </c>
      <c r="N119">
        <v>6.5089100000000002</v>
      </c>
      <c r="O119">
        <v>20.730370000000001</v>
      </c>
    </row>
    <row r="120" spans="1:15" x14ac:dyDescent="0.25">
      <c r="A120" s="1">
        <v>38838</v>
      </c>
      <c r="B120">
        <v>15.372315</v>
      </c>
      <c r="C120">
        <v>11168.309569999999</v>
      </c>
      <c r="D120">
        <v>1270.089966</v>
      </c>
      <c r="E120">
        <v>11744.5</v>
      </c>
      <c r="F120">
        <v>15857.889648</v>
      </c>
      <c r="G120">
        <v>333.80999800000001</v>
      </c>
      <c r="H120">
        <v>2178.8798830000001</v>
      </c>
      <c r="I120">
        <v>15467.330078000001</v>
      </c>
      <c r="J120">
        <v>1098.209961</v>
      </c>
      <c r="K120">
        <v>7.2140069999999996</v>
      </c>
      <c r="L120">
        <v>4.8296970000000004</v>
      </c>
      <c r="M120">
        <v>5.2069999999999999</v>
      </c>
      <c r="N120">
        <v>6.5022770000000003</v>
      </c>
      <c r="O120">
        <v>20.221920000000001</v>
      </c>
    </row>
    <row r="121" spans="1:15" x14ac:dyDescent="0.25">
      <c r="A121" s="1">
        <v>38869</v>
      </c>
      <c r="B121">
        <v>15.341998999999999</v>
      </c>
      <c r="C121">
        <v>11150.219727</v>
      </c>
      <c r="D121">
        <v>1270.1999510000001</v>
      </c>
      <c r="E121">
        <v>11612.900390999999</v>
      </c>
      <c r="F121">
        <v>16267.620117</v>
      </c>
      <c r="G121">
        <v>337.17999300000002</v>
      </c>
      <c r="H121">
        <v>2172.0900879999999</v>
      </c>
      <c r="I121">
        <v>15505.179688</v>
      </c>
      <c r="J121">
        <v>1153.400024</v>
      </c>
      <c r="K121">
        <v>7.2289709999999996</v>
      </c>
      <c r="L121">
        <v>4.8330339999999996</v>
      </c>
      <c r="M121">
        <v>5.1859999999999999</v>
      </c>
      <c r="N121">
        <v>6.5095770000000002</v>
      </c>
      <c r="O121">
        <v>20.241236000000001</v>
      </c>
    </row>
    <row r="122" spans="1:15" x14ac:dyDescent="0.25">
      <c r="A122" s="1">
        <v>38899</v>
      </c>
      <c r="B122">
        <v>15.523921</v>
      </c>
      <c r="C122">
        <v>11185.679688</v>
      </c>
      <c r="D122">
        <v>1276.660034</v>
      </c>
      <c r="E122">
        <v>11831</v>
      </c>
      <c r="F122">
        <v>16971.339843999998</v>
      </c>
      <c r="G122">
        <v>329.209991</v>
      </c>
      <c r="H122">
        <v>2091.469971</v>
      </c>
      <c r="I122">
        <v>15456.809569999999</v>
      </c>
      <c r="J122">
        <v>1203.4799800000001</v>
      </c>
      <c r="K122">
        <v>7.3325319999999996</v>
      </c>
      <c r="L122">
        <v>4.9045930000000002</v>
      </c>
      <c r="M122">
        <v>5.07</v>
      </c>
      <c r="N122">
        <v>6.5969949999999997</v>
      </c>
      <c r="O122">
        <v>20.595217000000002</v>
      </c>
    </row>
    <row r="123" spans="1:15" x14ac:dyDescent="0.25">
      <c r="A123" s="1">
        <v>38930</v>
      </c>
      <c r="B123">
        <v>15.834702</v>
      </c>
      <c r="C123">
        <v>11381.150390999999</v>
      </c>
      <c r="D123">
        <v>1303.8199460000001</v>
      </c>
      <c r="E123">
        <v>12073.799805000001</v>
      </c>
      <c r="F123">
        <v>17392.269531000002</v>
      </c>
      <c r="G123">
        <v>348.94000199999999</v>
      </c>
      <c r="H123">
        <v>2183.75</v>
      </c>
      <c r="I123">
        <v>16140.759765999999</v>
      </c>
      <c r="J123">
        <v>1145.5200199999999</v>
      </c>
      <c r="K123">
        <v>7.444013</v>
      </c>
      <c r="L123">
        <v>4.9770479999999999</v>
      </c>
      <c r="M123">
        <v>4.8780000000000001</v>
      </c>
      <c r="N123">
        <v>6.7056040000000001</v>
      </c>
      <c r="O123">
        <v>21.225946</v>
      </c>
    </row>
    <row r="124" spans="1:15" x14ac:dyDescent="0.25">
      <c r="A124" s="1">
        <v>38961</v>
      </c>
      <c r="B124">
        <v>15.955985999999999</v>
      </c>
      <c r="C124">
        <v>11679.070313</v>
      </c>
      <c r="D124">
        <v>1335.849976</v>
      </c>
      <c r="E124">
        <v>11761.299805000001</v>
      </c>
      <c r="F124">
        <v>17543.050781000002</v>
      </c>
      <c r="G124">
        <v>300.48001099999999</v>
      </c>
      <c r="H124">
        <v>2258.429932</v>
      </c>
      <c r="I124">
        <v>16127.580078000001</v>
      </c>
      <c r="J124">
        <v>1083.849976</v>
      </c>
      <c r="K124">
        <v>7.5083000000000002</v>
      </c>
      <c r="L124">
        <v>5.0232979999999996</v>
      </c>
      <c r="M124">
        <v>4.7670000000000003</v>
      </c>
      <c r="N124">
        <v>6.760535</v>
      </c>
      <c r="O124">
        <v>21.393281999999999</v>
      </c>
    </row>
    <row r="125" spans="1:15" x14ac:dyDescent="0.25">
      <c r="A125" s="1">
        <v>38991</v>
      </c>
      <c r="B125">
        <v>16.713991</v>
      </c>
      <c r="C125">
        <v>12080.730469</v>
      </c>
      <c r="D125">
        <v>1377.9399410000001</v>
      </c>
      <c r="E125">
        <v>12344.599609000001</v>
      </c>
      <c r="F125">
        <v>18324.349609000001</v>
      </c>
      <c r="G125">
        <v>318.83999599999999</v>
      </c>
      <c r="H125">
        <v>2366.709961</v>
      </c>
      <c r="I125">
        <v>16399.390625</v>
      </c>
      <c r="J125">
        <v>1134.8100589999999</v>
      </c>
      <c r="K125">
        <v>7.5506000000000002</v>
      </c>
      <c r="L125">
        <v>5.0567359999999999</v>
      </c>
      <c r="M125">
        <v>4.7190000000000003</v>
      </c>
      <c r="N125">
        <v>6.8087970000000002</v>
      </c>
      <c r="O125">
        <v>22.31362</v>
      </c>
    </row>
    <row r="126" spans="1:15" x14ac:dyDescent="0.25">
      <c r="A126" s="1">
        <v>39022</v>
      </c>
      <c r="B126">
        <v>17.957118999999999</v>
      </c>
      <c r="C126">
        <v>12221.929688</v>
      </c>
      <c r="D126">
        <v>1400.630005</v>
      </c>
      <c r="E126">
        <v>12752.400390999999</v>
      </c>
      <c r="F126">
        <v>18960.480468999998</v>
      </c>
      <c r="G126">
        <v>355.540009</v>
      </c>
      <c r="H126">
        <v>2431.7700199999999</v>
      </c>
      <c r="I126">
        <v>16274.330078000001</v>
      </c>
      <c r="J126">
        <v>1211.910034</v>
      </c>
      <c r="K126">
        <v>7.6432599999999997</v>
      </c>
      <c r="L126">
        <v>5.1184589999999996</v>
      </c>
      <c r="M126">
        <v>4.5609999999999999</v>
      </c>
      <c r="N126">
        <v>6.8854230000000003</v>
      </c>
      <c r="O126">
        <v>23.163183</v>
      </c>
    </row>
    <row r="127" spans="1:15" x14ac:dyDescent="0.25">
      <c r="A127" s="1">
        <v>39052</v>
      </c>
      <c r="B127">
        <v>18.396753</v>
      </c>
      <c r="C127">
        <v>12463.150390999999</v>
      </c>
      <c r="D127">
        <v>1418.3000489999999</v>
      </c>
      <c r="E127">
        <v>12908.400390999999</v>
      </c>
      <c r="F127">
        <v>19964.720702999999</v>
      </c>
      <c r="G127">
        <v>338.23998999999998</v>
      </c>
      <c r="H127">
        <v>2415.290039</v>
      </c>
      <c r="I127">
        <v>17225.830077999999</v>
      </c>
      <c r="J127">
        <v>1188.170044</v>
      </c>
      <c r="K127">
        <v>7.5888609999999996</v>
      </c>
      <c r="L127">
        <v>5.0703569999999996</v>
      </c>
      <c r="M127">
        <v>4.8179999999999996</v>
      </c>
      <c r="N127">
        <v>6.8518949999999998</v>
      </c>
      <c r="O127">
        <v>23.195361999999999</v>
      </c>
    </row>
    <row r="128" spans="1:15" x14ac:dyDescent="0.25">
      <c r="A128" s="1">
        <v>39083</v>
      </c>
      <c r="B128">
        <v>18.596067000000001</v>
      </c>
      <c r="C128">
        <v>12621.690430000001</v>
      </c>
      <c r="D128">
        <v>1438.23999</v>
      </c>
      <c r="E128">
        <v>13034.099609000001</v>
      </c>
      <c r="F128">
        <v>20106.419922000001</v>
      </c>
      <c r="G128">
        <v>336.01001000000002</v>
      </c>
      <c r="H128">
        <v>2463.929932</v>
      </c>
      <c r="I128">
        <v>17383.419922000001</v>
      </c>
      <c r="J128">
        <v>1164.2700199999999</v>
      </c>
      <c r="K128">
        <v>7.5909409999999999</v>
      </c>
      <c r="L128">
        <v>5.0882529999999999</v>
      </c>
      <c r="M128">
        <v>4.9260000000000002</v>
      </c>
      <c r="N128">
        <v>6.8463839999999996</v>
      </c>
      <c r="O128">
        <v>24.081562000000002</v>
      </c>
    </row>
    <row r="129" spans="1:15" x14ac:dyDescent="0.25">
      <c r="A129" s="1">
        <v>39114</v>
      </c>
      <c r="B129">
        <v>18.357168000000001</v>
      </c>
      <c r="C129">
        <v>12268.629883</v>
      </c>
      <c r="D129">
        <v>1406.8199460000001</v>
      </c>
      <c r="E129">
        <v>13045</v>
      </c>
      <c r="F129">
        <v>19651.509765999999</v>
      </c>
      <c r="G129">
        <v>339.79998799999998</v>
      </c>
      <c r="H129">
        <v>2416.1499020000001</v>
      </c>
      <c r="I129">
        <v>17604.119140999999</v>
      </c>
      <c r="J129">
        <v>1143.420044</v>
      </c>
      <c r="K129">
        <v>7.7128550000000002</v>
      </c>
      <c r="L129">
        <v>5.1579179999999996</v>
      </c>
      <c r="M129">
        <v>4.6689999999999996</v>
      </c>
      <c r="N129">
        <v>6.9516099999999996</v>
      </c>
      <c r="O129">
        <v>23.843910000000001</v>
      </c>
    </row>
    <row r="130" spans="1:15" x14ac:dyDescent="0.25">
      <c r="A130" s="1">
        <v>39142</v>
      </c>
      <c r="B130">
        <v>19.112413</v>
      </c>
      <c r="C130">
        <v>12354.349609000001</v>
      </c>
      <c r="D130">
        <v>1420.8599850000001</v>
      </c>
      <c r="E130">
        <v>13165.5</v>
      </c>
      <c r="F130">
        <v>19800.929688</v>
      </c>
      <c r="G130">
        <v>337.66000400000001</v>
      </c>
      <c r="H130">
        <v>2421.639893</v>
      </c>
      <c r="I130">
        <v>17287.650390999999</v>
      </c>
      <c r="J130">
        <v>1216.3100589999999</v>
      </c>
      <c r="K130">
        <v>7.7057330000000004</v>
      </c>
      <c r="L130">
        <v>5.1564690000000004</v>
      </c>
      <c r="M130">
        <v>4.8479999999999999</v>
      </c>
      <c r="N130">
        <v>6.9515599999999997</v>
      </c>
      <c r="O130">
        <v>24.768093</v>
      </c>
    </row>
    <row r="131" spans="1:15" x14ac:dyDescent="0.25">
      <c r="A131" s="1">
        <v>39173</v>
      </c>
      <c r="B131">
        <v>19.921617999999999</v>
      </c>
      <c r="C131">
        <v>13062.910156</v>
      </c>
      <c r="D131">
        <v>1482.369995</v>
      </c>
      <c r="E131">
        <v>13416.700194999999</v>
      </c>
      <c r="F131">
        <v>20318.980468999998</v>
      </c>
      <c r="G131">
        <v>339.60000600000001</v>
      </c>
      <c r="H131">
        <v>2525.0900879999999</v>
      </c>
      <c r="I131">
        <v>17400.410156000002</v>
      </c>
      <c r="J131">
        <v>1271.0699460000001</v>
      </c>
      <c r="K131">
        <v>7.751131</v>
      </c>
      <c r="L131">
        <v>5.1845030000000003</v>
      </c>
      <c r="M131">
        <v>4.8170000000000002</v>
      </c>
      <c r="N131">
        <v>6.9878179999999999</v>
      </c>
      <c r="O131">
        <v>26.187381999999999</v>
      </c>
    </row>
    <row r="132" spans="1:15" x14ac:dyDescent="0.25">
      <c r="A132" s="1">
        <v>39203</v>
      </c>
      <c r="B132">
        <v>21.108429000000001</v>
      </c>
      <c r="C132">
        <v>13627.639648</v>
      </c>
      <c r="D132">
        <v>1530.619995</v>
      </c>
      <c r="E132">
        <v>14056.799805000001</v>
      </c>
      <c r="F132">
        <v>20634.470702999999</v>
      </c>
      <c r="G132">
        <v>334.20001200000002</v>
      </c>
      <c r="H132">
        <v>2604.5200199999999</v>
      </c>
      <c r="I132">
        <v>17875.75</v>
      </c>
      <c r="J132">
        <v>1367.8599850000001</v>
      </c>
      <c r="K132">
        <v>7.6899249999999997</v>
      </c>
      <c r="L132">
        <v>5.1493380000000002</v>
      </c>
      <c r="M132">
        <v>5.0110000000000001</v>
      </c>
      <c r="N132">
        <v>6.9325869999999998</v>
      </c>
      <c r="O132">
        <v>26.847508999999999</v>
      </c>
    </row>
    <row r="133" spans="1:15" x14ac:dyDescent="0.25">
      <c r="A133" s="1">
        <v>39234</v>
      </c>
      <c r="B133">
        <v>22.056345</v>
      </c>
      <c r="C133">
        <v>13408.620117</v>
      </c>
      <c r="D133">
        <v>1503.349976</v>
      </c>
      <c r="E133">
        <v>13906.599609000001</v>
      </c>
      <c r="F133">
        <v>21772.730468999998</v>
      </c>
      <c r="G133">
        <v>329.35000600000001</v>
      </c>
      <c r="H133">
        <v>2603.2299800000001</v>
      </c>
      <c r="I133">
        <v>18138.359375</v>
      </c>
      <c r="J133">
        <v>1409.920044</v>
      </c>
      <c r="K133">
        <v>7.664161</v>
      </c>
      <c r="L133">
        <v>5.1210469999999999</v>
      </c>
      <c r="M133">
        <v>5.1260000000000003</v>
      </c>
      <c r="N133">
        <v>6.9058339999999996</v>
      </c>
      <c r="O133">
        <v>26.768293</v>
      </c>
    </row>
    <row r="134" spans="1:15" x14ac:dyDescent="0.25">
      <c r="A134" s="1">
        <v>39264</v>
      </c>
      <c r="B134">
        <v>23.011966999999999</v>
      </c>
      <c r="C134">
        <v>13211.990234000001</v>
      </c>
      <c r="D134">
        <v>1455.2700199999999</v>
      </c>
      <c r="E134">
        <v>13868.599609000001</v>
      </c>
      <c r="F134">
        <v>23184.939452999999</v>
      </c>
      <c r="G134">
        <v>345.040009</v>
      </c>
      <c r="H134">
        <v>2546.2700199999999</v>
      </c>
      <c r="I134">
        <v>17248.890625</v>
      </c>
      <c r="J134">
        <v>1362.51001</v>
      </c>
      <c r="K134">
        <v>7.7174550000000002</v>
      </c>
      <c r="L134">
        <v>5.1353080000000002</v>
      </c>
      <c r="M134">
        <v>4.9219999999999997</v>
      </c>
      <c r="N134">
        <v>6.9638429999999998</v>
      </c>
      <c r="O134">
        <v>26.002544</v>
      </c>
    </row>
    <row r="135" spans="1:15" x14ac:dyDescent="0.25">
      <c r="A135" s="1">
        <v>39295</v>
      </c>
      <c r="B135">
        <v>22.788473</v>
      </c>
      <c r="C135">
        <v>13357.740234000001</v>
      </c>
      <c r="D135">
        <v>1473.98999</v>
      </c>
      <c r="E135">
        <v>13660.5</v>
      </c>
      <c r="F135">
        <v>23984.140625</v>
      </c>
      <c r="G135">
        <v>327.23998999999998</v>
      </c>
      <c r="H135">
        <v>2596.360107</v>
      </c>
      <c r="I135">
        <v>16569.089843999998</v>
      </c>
      <c r="J135">
        <v>1365.76001</v>
      </c>
      <c r="K135">
        <v>7.7644190000000002</v>
      </c>
      <c r="L135">
        <v>5.1218180000000002</v>
      </c>
      <c r="M135">
        <v>4.8310000000000004</v>
      </c>
      <c r="N135">
        <v>7.0574940000000002</v>
      </c>
      <c r="O135">
        <v>25.982738000000001</v>
      </c>
    </row>
    <row r="136" spans="1:15" x14ac:dyDescent="0.25">
      <c r="A136" s="1">
        <v>39326</v>
      </c>
      <c r="B136">
        <v>25.239176</v>
      </c>
      <c r="C136">
        <v>13895.629883</v>
      </c>
      <c r="D136">
        <v>1526.75</v>
      </c>
      <c r="E136">
        <v>14098.900390999999</v>
      </c>
      <c r="F136">
        <v>27142.470702999999</v>
      </c>
      <c r="G136">
        <v>392.97000100000002</v>
      </c>
      <c r="H136">
        <v>2701.5</v>
      </c>
      <c r="I136">
        <v>16785.689452999999</v>
      </c>
      <c r="J136">
        <v>1440.150024</v>
      </c>
      <c r="K136">
        <v>7.8266770000000001</v>
      </c>
      <c r="L136">
        <v>5.1726539999999996</v>
      </c>
      <c r="M136">
        <v>4.8330000000000002</v>
      </c>
      <c r="N136">
        <v>7.1087530000000001</v>
      </c>
      <c r="O136">
        <v>27.342608999999999</v>
      </c>
    </row>
    <row r="137" spans="1:15" x14ac:dyDescent="0.25">
      <c r="A137" s="1">
        <v>39356</v>
      </c>
      <c r="B137">
        <v>28.344947999999999</v>
      </c>
      <c r="C137">
        <v>13930.009765999999</v>
      </c>
      <c r="D137">
        <v>1549.380005</v>
      </c>
      <c r="E137">
        <v>14625</v>
      </c>
      <c r="F137">
        <v>31352.580077999999</v>
      </c>
      <c r="G137">
        <v>435.07998700000002</v>
      </c>
      <c r="H137">
        <v>2859.1201169999999</v>
      </c>
      <c r="I137">
        <v>16737.630859000001</v>
      </c>
      <c r="J137">
        <v>1495.6999510000001</v>
      </c>
      <c r="K137">
        <v>7.8659439999999998</v>
      </c>
      <c r="L137">
        <v>5.1733440000000002</v>
      </c>
      <c r="M137">
        <v>4.7510000000000003</v>
      </c>
      <c r="N137">
        <v>7.1745289999999997</v>
      </c>
      <c r="O137">
        <v>28.669464000000001</v>
      </c>
    </row>
    <row r="138" spans="1:15" x14ac:dyDescent="0.25">
      <c r="A138" s="1">
        <v>39387</v>
      </c>
      <c r="B138">
        <v>26.079198999999999</v>
      </c>
      <c r="C138">
        <v>13371.719727</v>
      </c>
      <c r="D138">
        <v>1481.1400149999999</v>
      </c>
      <c r="E138">
        <v>13689.099609000001</v>
      </c>
      <c r="F138">
        <v>28643.609375</v>
      </c>
      <c r="G138">
        <v>406.209991</v>
      </c>
      <c r="H138">
        <v>2660.959961</v>
      </c>
      <c r="I138">
        <v>15680.669921999999</v>
      </c>
      <c r="J138">
        <v>1429.6400149999999</v>
      </c>
      <c r="K138">
        <v>7.9856160000000003</v>
      </c>
      <c r="L138">
        <v>5.217327</v>
      </c>
      <c r="M138">
        <v>4.4029999999999996</v>
      </c>
      <c r="N138">
        <v>7.3058719999999999</v>
      </c>
      <c r="O138">
        <v>27.606659000000001</v>
      </c>
    </row>
    <row r="139" spans="1:15" x14ac:dyDescent="0.25">
      <c r="A139" s="1">
        <v>39417</v>
      </c>
      <c r="B139">
        <v>25.524318999999998</v>
      </c>
      <c r="C139">
        <v>13264.820313</v>
      </c>
      <c r="D139">
        <v>1468.3599850000001</v>
      </c>
      <c r="E139">
        <v>13833.099609000001</v>
      </c>
      <c r="F139">
        <v>27812.650390999999</v>
      </c>
      <c r="G139">
        <v>409.36999500000002</v>
      </c>
      <c r="H139">
        <v>2652.280029</v>
      </c>
      <c r="I139">
        <v>15307.780273</v>
      </c>
      <c r="J139">
        <v>1559.6999510000001</v>
      </c>
      <c r="K139">
        <v>7.9878179999999999</v>
      </c>
      <c r="L139">
        <v>5.2166059999999996</v>
      </c>
      <c r="M139">
        <v>4.4589999999999996</v>
      </c>
      <c r="N139">
        <v>7.3289530000000003</v>
      </c>
      <c r="O139">
        <v>26.259993000000001</v>
      </c>
    </row>
    <row r="140" spans="1:15" x14ac:dyDescent="0.25">
      <c r="A140" s="1">
        <v>39448</v>
      </c>
      <c r="B140">
        <v>23.111504</v>
      </c>
      <c r="C140">
        <v>12650.360352</v>
      </c>
      <c r="D140">
        <v>1378.5500489999999</v>
      </c>
      <c r="E140">
        <v>13155.099609000001</v>
      </c>
      <c r="F140">
        <v>23455.740234000001</v>
      </c>
      <c r="G140">
        <v>459</v>
      </c>
      <c r="H140">
        <v>2389.860107</v>
      </c>
      <c r="I140">
        <v>13592.469727</v>
      </c>
      <c r="J140">
        <v>1370.209961</v>
      </c>
      <c r="K140">
        <v>8.1415310000000005</v>
      </c>
      <c r="L140">
        <v>5.2800919999999998</v>
      </c>
      <c r="M140">
        <v>4.3540000000000001</v>
      </c>
      <c r="N140">
        <v>7.4608730000000003</v>
      </c>
      <c r="O140">
        <v>24.612642000000001</v>
      </c>
    </row>
    <row r="141" spans="1:15" x14ac:dyDescent="0.25">
      <c r="A141" s="1">
        <v>39479</v>
      </c>
      <c r="B141">
        <v>24.186637999999999</v>
      </c>
      <c r="C141">
        <v>12266.389648</v>
      </c>
      <c r="D141">
        <v>1330.630005</v>
      </c>
      <c r="E141">
        <v>13582.700194999999</v>
      </c>
      <c r="F141">
        <v>24331.669922000001</v>
      </c>
      <c r="G141">
        <v>486.07000699999998</v>
      </c>
      <c r="H141">
        <v>2271.4799800000001</v>
      </c>
      <c r="I141">
        <v>13603.019531</v>
      </c>
      <c r="J141">
        <v>1420.75</v>
      </c>
      <c r="K141">
        <v>8.1594560000000005</v>
      </c>
      <c r="L141">
        <v>5.2581819999999997</v>
      </c>
      <c r="M141">
        <v>4.4210000000000003</v>
      </c>
      <c r="N141">
        <v>7.4696600000000002</v>
      </c>
      <c r="O141">
        <v>24.537742999999999</v>
      </c>
    </row>
    <row r="142" spans="1:15" x14ac:dyDescent="0.25">
      <c r="A142" s="1">
        <v>39508</v>
      </c>
      <c r="B142">
        <v>23.268456</v>
      </c>
      <c r="C142">
        <v>12262.889648</v>
      </c>
      <c r="D142">
        <v>1322.6999510000001</v>
      </c>
      <c r="E142">
        <v>13350.099609000001</v>
      </c>
      <c r="F142">
        <v>22849.199218999998</v>
      </c>
      <c r="G142">
        <v>438.42001299999998</v>
      </c>
      <c r="H142">
        <v>2279.1000979999999</v>
      </c>
      <c r="I142">
        <v>12525.540039</v>
      </c>
      <c r="J142">
        <v>1337.6800539999999</v>
      </c>
      <c r="K142">
        <v>8.1596729999999997</v>
      </c>
      <c r="L142">
        <v>5.1973060000000002</v>
      </c>
      <c r="M142">
        <v>4.306</v>
      </c>
      <c r="N142">
        <v>7.4917670000000003</v>
      </c>
      <c r="O142">
        <v>24.76923</v>
      </c>
    </row>
    <row r="143" spans="1:15" x14ac:dyDescent="0.25">
      <c r="A143" s="1">
        <v>39539</v>
      </c>
      <c r="B143">
        <v>25.151907000000001</v>
      </c>
      <c r="C143">
        <v>12820.129883</v>
      </c>
      <c r="D143">
        <v>1385.589966</v>
      </c>
      <c r="E143">
        <v>13937</v>
      </c>
      <c r="F143">
        <v>25755.349609000001</v>
      </c>
      <c r="G143">
        <v>401.89999399999999</v>
      </c>
      <c r="H143">
        <v>2412.8000489999999</v>
      </c>
      <c r="I143">
        <v>13849.990234000001</v>
      </c>
      <c r="J143">
        <v>1484.75</v>
      </c>
      <c r="K143">
        <v>8.1462760000000003</v>
      </c>
      <c r="L143">
        <v>5.1951210000000003</v>
      </c>
      <c r="M143">
        <v>4.4969999999999999</v>
      </c>
      <c r="N143">
        <v>7.4632370000000003</v>
      </c>
      <c r="O143">
        <v>25.865394999999999</v>
      </c>
    </row>
    <row r="144" spans="1:15" x14ac:dyDescent="0.25">
      <c r="A144" s="1">
        <v>39569</v>
      </c>
      <c r="B144">
        <v>25.60708</v>
      </c>
      <c r="C144">
        <v>12638.320313</v>
      </c>
      <c r="D144">
        <v>1400.380005</v>
      </c>
      <c r="E144">
        <v>14714.700194999999</v>
      </c>
      <c r="F144">
        <v>24533.119140999999</v>
      </c>
      <c r="G144">
        <v>421.790009</v>
      </c>
      <c r="H144">
        <v>2522.6599120000001</v>
      </c>
      <c r="I144">
        <v>14338.540039</v>
      </c>
      <c r="J144">
        <v>1569.589966</v>
      </c>
      <c r="K144">
        <v>8.0789030000000004</v>
      </c>
      <c r="L144">
        <v>5.1774259999999996</v>
      </c>
      <c r="M144">
        <v>4.7069999999999999</v>
      </c>
      <c r="N144">
        <v>7.4110630000000004</v>
      </c>
      <c r="O144">
        <v>26.158161</v>
      </c>
    </row>
    <row r="145" spans="1:15" x14ac:dyDescent="0.25">
      <c r="A145" s="1">
        <v>39600</v>
      </c>
      <c r="B145">
        <v>22.954552</v>
      </c>
      <c r="C145">
        <v>11350.009765999999</v>
      </c>
      <c r="D145">
        <v>1280</v>
      </c>
      <c r="E145">
        <v>14467</v>
      </c>
      <c r="F145">
        <v>22102.009765999999</v>
      </c>
      <c r="G145">
        <v>449.88000499999998</v>
      </c>
      <c r="H145">
        <v>2292.9799800000001</v>
      </c>
      <c r="I145">
        <v>13481.379883</v>
      </c>
      <c r="J145">
        <v>1535.3900149999999</v>
      </c>
      <c r="K145">
        <v>8.0872729999999997</v>
      </c>
      <c r="L145">
        <v>5.1752539999999998</v>
      </c>
      <c r="M145">
        <v>4.5309999999999997</v>
      </c>
      <c r="N145">
        <v>7.4111289999999999</v>
      </c>
      <c r="O145">
        <v>23.754766</v>
      </c>
    </row>
    <row r="146" spans="1:15" x14ac:dyDescent="0.25">
      <c r="A146" s="1">
        <v>39630</v>
      </c>
      <c r="B146">
        <v>21.997131</v>
      </c>
      <c r="C146">
        <v>11378.019531</v>
      </c>
      <c r="D146">
        <v>1267.380005</v>
      </c>
      <c r="E146">
        <v>13592.900390999999</v>
      </c>
      <c r="F146">
        <v>22731.099609000001</v>
      </c>
      <c r="G146">
        <v>403.92999300000002</v>
      </c>
      <c r="H146">
        <v>2325.5500489999999</v>
      </c>
      <c r="I146">
        <v>13376.809569999999</v>
      </c>
      <c r="J146">
        <v>1329.3100589999999</v>
      </c>
      <c r="K146">
        <v>8.0872729999999997</v>
      </c>
      <c r="L146">
        <v>5.1424139999999996</v>
      </c>
      <c r="M146">
        <v>4.6029999999999998</v>
      </c>
      <c r="N146">
        <v>7.4103839999999996</v>
      </c>
      <c r="O146">
        <v>23.026264000000001</v>
      </c>
    </row>
    <row r="147" spans="1:15" x14ac:dyDescent="0.25">
      <c r="A147" s="1">
        <v>39661</v>
      </c>
      <c r="B147">
        <v>20.286327</v>
      </c>
      <c r="C147">
        <v>11543.959961</v>
      </c>
      <c r="D147">
        <v>1282.829956</v>
      </c>
      <c r="E147">
        <v>13771.299805000001</v>
      </c>
      <c r="F147">
        <v>21261.890625</v>
      </c>
      <c r="G147">
        <v>344.07000699999998</v>
      </c>
      <c r="H147">
        <v>2367.5200199999999</v>
      </c>
      <c r="I147">
        <v>13072.870117</v>
      </c>
      <c r="J147">
        <v>1326.6999510000001</v>
      </c>
      <c r="K147">
        <v>8.1412589999999998</v>
      </c>
      <c r="L147">
        <v>5.16195</v>
      </c>
      <c r="M147">
        <v>4.4119999999999999</v>
      </c>
      <c r="N147">
        <v>7.4626380000000001</v>
      </c>
      <c r="O147">
        <v>22.120739</v>
      </c>
    </row>
    <row r="148" spans="1:15" x14ac:dyDescent="0.25">
      <c r="A148" s="1">
        <v>39692</v>
      </c>
      <c r="B148">
        <v>16.990288</v>
      </c>
      <c r="C148">
        <v>10850.660156</v>
      </c>
      <c r="D148">
        <v>1166.3599850000001</v>
      </c>
      <c r="E148">
        <v>11752.900390999999</v>
      </c>
      <c r="F148">
        <v>18016.210938</v>
      </c>
      <c r="G148">
        <v>314.23998999999998</v>
      </c>
      <c r="H148">
        <v>2091.8798830000001</v>
      </c>
      <c r="I148">
        <v>11259.860352</v>
      </c>
      <c r="J148">
        <v>1156.26001</v>
      </c>
      <c r="K148">
        <v>8.0353309999999993</v>
      </c>
      <c r="L148">
        <v>5.0242779999999998</v>
      </c>
      <c r="M148">
        <v>4.3049999999999997</v>
      </c>
      <c r="N148">
        <v>7.3803580000000002</v>
      </c>
      <c r="O148">
        <v>19.13862</v>
      </c>
    </row>
    <row r="149" spans="1:15" x14ac:dyDescent="0.25">
      <c r="A149" s="1">
        <v>39722</v>
      </c>
      <c r="B149">
        <v>12.289512999999999</v>
      </c>
      <c r="C149">
        <v>9325.0097659999992</v>
      </c>
      <c r="D149">
        <v>968.75</v>
      </c>
      <c r="E149">
        <v>9762.7998050000006</v>
      </c>
      <c r="F149">
        <v>13968.669921999999</v>
      </c>
      <c r="G149">
        <v>193.86999499999999</v>
      </c>
      <c r="H149">
        <v>1720.9499510000001</v>
      </c>
      <c r="I149">
        <v>8576.9804690000001</v>
      </c>
      <c r="J149">
        <v>956.71002199999998</v>
      </c>
      <c r="K149">
        <v>7.8438330000000001</v>
      </c>
      <c r="L149">
        <v>4.7566860000000002</v>
      </c>
      <c r="M149">
        <v>4.3689999999999998</v>
      </c>
      <c r="N149">
        <v>7.1915829999999996</v>
      </c>
      <c r="O149">
        <v>14.971835</v>
      </c>
    </row>
    <row r="150" spans="1:15" x14ac:dyDescent="0.25">
      <c r="A150" s="1">
        <v>39753</v>
      </c>
      <c r="B150">
        <v>11.324244</v>
      </c>
      <c r="C150">
        <v>8829.0400389999995</v>
      </c>
      <c r="D150">
        <v>896.23999000000003</v>
      </c>
      <c r="E150">
        <v>9270.5996090000008</v>
      </c>
      <c r="F150">
        <v>13888.240234000001</v>
      </c>
      <c r="G150">
        <v>247.39999399999999</v>
      </c>
      <c r="H150">
        <v>1535.5699460000001</v>
      </c>
      <c r="I150">
        <v>8512.2695309999999</v>
      </c>
      <c r="J150">
        <v>968.22997999999995</v>
      </c>
      <c r="K150">
        <v>8.0433830000000004</v>
      </c>
      <c r="L150">
        <v>4.7096309999999999</v>
      </c>
      <c r="M150">
        <v>3.4870000000000001</v>
      </c>
      <c r="N150">
        <v>7.4554200000000002</v>
      </c>
      <c r="O150">
        <v>13.930141000000001</v>
      </c>
    </row>
    <row r="151" spans="1:15" x14ac:dyDescent="0.25">
      <c r="A151" s="1">
        <v>39783</v>
      </c>
      <c r="B151">
        <v>11.693087999999999</v>
      </c>
      <c r="C151">
        <v>8776.3896480000003</v>
      </c>
      <c r="D151">
        <v>903.25</v>
      </c>
      <c r="E151">
        <v>8987.7001949999994</v>
      </c>
      <c r="F151">
        <v>14387.480469</v>
      </c>
      <c r="G151">
        <v>302.41000400000001</v>
      </c>
      <c r="H151">
        <v>1577.030029</v>
      </c>
      <c r="I151">
        <v>8859.5595699999994</v>
      </c>
      <c r="J151">
        <v>979.67999299999997</v>
      </c>
      <c r="K151">
        <v>8.3130659999999992</v>
      </c>
      <c r="L151">
        <v>4.8376159999999997</v>
      </c>
      <c r="M151">
        <v>2.6909999999999998</v>
      </c>
      <c r="N151">
        <v>7.7045079999999997</v>
      </c>
      <c r="O151">
        <v>13.896095000000001</v>
      </c>
    </row>
    <row r="152" spans="1:15" x14ac:dyDescent="0.25">
      <c r="A152" s="1">
        <v>39814</v>
      </c>
      <c r="B152">
        <v>11.250037000000001</v>
      </c>
      <c r="C152">
        <v>8000.8598629999997</v>
      </c>
      <c r="D152">
        <v>825.88000499999998</v>
      </c>
      <c r="E152">
        <v>8694.9003909999992</v>
      </c>
      <c r="F152">
        <v>13278.209961</v>
      </c>
      <c r="G152">
        <v>300.10000600000001</v>
      </c>
      <c r="H152">
        <v>1476.420044</v>
      </c>
      <c r="I152">
        <v>7994.0498049999997</v>
      </c>
      <c r="J152">
        <v>935.30999799999995</v>
      </c>
      <c r="K152">
        <v>8.2498660000000008</v>
      </c>
      <c r="L152">
        <v>4.9013720000000003</v>
      </c>
      <c r="M152">
        <v>3.6030000000000002</v>
      </c>
      <c r="N152">
        <v>7.6504820000000002</v>
      </c>
      <c r="O152">
        <v>12.911441999999999</v>
      </c>
    </row>
    <row r="153" spans="1:15" x14ac:dyDescent="0.25">
      <c r="A153" s="1">
        <v>39845</v>
      </c>
      <c r="B153">
        <v>10.56747</v>
      </c>
      <c r="C153">
        <v>7062.9301759999998</v>
      </c>
      <c r="D153">
        <v>735.09002699999996</v>
      </c>
      <c r="E153">
        <v>8123</v>
      </c>
      <c r="F153">
        <v>12811.570313</v>
      </c>
      <c r="G153">
        <v>289.85000600000001</v>
      </c>
      <c r="H153">
        <v>1377.839966</v>
      </c>
      <c r="I153">
        <v>7568.419922</v>
      </c>
      <c r="J153">
        <v>825.84997599999997</v>
      </c>
      <c r="K153">
        <v>8.2359360000000006</v>
      </c>
      <c r="L153">
        <v>4.8758710000000001</v>
      </c>
      <c r="M153">
        <v>3.722</v>
      </c>
      <c r="N153">
        <v>7.6192120000000001</v>
      </c>
      <c r="O153">
        <v>11.547715</v>
      </c>
    </row>
    <row r="154" spans="1:15" x14ac:dyDescent="0.25">
      <c r="A154" s="1">
        <v>39873</v>
      </c>
      <c r="B154">
        <v>12.261557</v>
      </c>
      <c r="C154">
        <v>7608.919922</v>
      </c>
      <c r="D154">
        <v>797.86999500000002</v>
      </c>
      <c r="E154">
        <v>8720.4003909999992</v>
      </c>
      <c r="F154">
        <v>13576.019531</v>
      </c>
      <c r="G154">
        <v>324.73001099999999</v>
      </c>
      <c r="H154">
        <v>1528.589966</v>
      </c>
      <c r="I154">
        <v>8109.5297849999997</v>
      </c>
      <c r="J154">
        <v>851.07000700000003</v>
      </c>
      <c r="K154">
        <v>8.3509039999999999</v>
      </c>
      <c r="L154">
        <v>4.9425999999999997</v>
      </c>
      <c r="M154">
        <v>3.5609999999999999</v>
      </c>
      <c r="N154">
        <v>7.731687</v>
      </c>
      <c r="O154">
        <v>12.449534</v>
      </c>
    </row>
    <row r="155" spans="1:15" x14ac:dyDescent="0.25">
      <c r="A155" s="1">
        <v>39904</v>
      </c>
      <c r="B155">
        <v>14.235245000000001</v>
      </c>
      <c r="C155">
        <v>8168.1201170000004</v>
      </c>
      <c r="D155">
        <v>872.80999799999995</v>
      </c>
      <c r="E155">
        <v>9324.7998050000006</v>
      </c>
      <c r="F155">
        <v>15520.990234000001</v>
      </c>
      <c r="G155">
        <v>298.540009</v>
      </c>
      <c r="H155">
        <v>1717.3000489999999</v>
      </c>
      <c r="I155">
        <v>8828.2597659999992</v>
      </c>
      <c r="J155">
        <v>876.40002400000003</v>
      </c>
      <c r="K155">
        <v>8.3969290000000001</v>
      </c>
      <c r="L155">
        <v>5.0346000000000002</v>
      </c>
      <c r="M155">
        <v>4.0439999999999996</v>
      </c>
      <c r="N155">
        <v>7.7609149999999998</v>
      </c>
      <c r="O155">
        <v>14.091875999999999</v>
      </c>
    </row>
    <row r="156" spans="1:15" x14ac:dyDescent="0.25">
      <c r="A156" s="1">
        <v>39934</v>
      </c>
      <c r="B156">
        <v>16.817492000000001</v>
      </c>
      <c r="C156">
        <v>8500.3300780000009</v>
      </c>
      <c r="D156">
        <v>919.14001499999995</v>
      </c>
      <c r="E156">
        <v>10370.099609000001</v>
      </c>
      <c r="F156">
        <v>18171</v>
      </c>
      <c r="G156">
        <v>398.05999800000001</v>
      </c>
      <c r="H156">
        <v>1774.329956</v>
      </c>
      <c r="I156">
        <v>9522.5</v>
      </c>
      <c r="J156">
        <v>987.23999000000003</v>
      </c>
      <c r="K156">
        <v>8.4634450000000001</v>
      </c>
      <c r="L156">
        <v>5.1645560000000001</v>
      </c>
      <c r="M156">
        <v>4.3380000000000001</v>
      </c>
      <c r="N156">
        <v>7.8272599999999999</v>
      </c>
      <c r="O156">
        <v>16.071487000000001</v>
      </c>
    </row>
    <row r="157" spans="1:15" x14ac:dyDescent="0.25">
      <c r="A157" s="1">
        <v>39965</v>
      </c>
      <c r="B157">
        <v>16.447426</v>
      </c>
      <c r="C157">
        <v>8447</v>
      </c>
      <c r="D157">
        <v>919.32000700000003</v>
      </c>
      <c r="E157">
        <v>10374.900390999999</v>
      </c>
      <c r="F157">
        <v>18378.730468999998</v>
      </c>
      <c r="G157">
        <v>339.73001099999999</v>
      </c>
      <c r="H157">
        <v>1835.040039</v>
      </c>
      <c r="I157">
        <v>9958.4404300000006</v>
      </c>
      <c r="J157">
        <v>918.90002400000003</v>
      </c>
      <c r="K157">
        <v>8.5036810000000003</v>
      </c>
      <c r="L157">
        <v>5.2323719999999998</v>
      </c>
      <c r="M157">
        <v>4.3109999999999999</v>
      </c>
      <c r="N157">
        <v>7.8707969999999996</v>
      </c>
      <c r="O157">
        <v>15.726884999999999</v>
      </c>
    </row>
    <row r="158" spans="1:15" x14ac:dyDescent="0.25">
      <c r="A158" s="1">
        <v>39995</v>
      </c>
      <c r="B158">
        <v>18.347100999999999</v>
      </c>
      <c r="C158">
        <v>9171.6103519999997</v>
      </c>
      <c r="D158">
        <v>987.47997999999995</v>
      </c>
      <c r="E158">
        <v>10787.200194999999</v>
      </c>
      <c r="F158">
        <v>20573.330077999999</v>
      </c>
      <c r="G158">
        <v>360.39999399999999</v>
      </c>
      <c r="H158">
        <v>1978.5</v>
      </c>
      <c r="I158">
        <v>10356.830078000001</v>
      </c>
      <c r="J158">
        <v>961.20001200000002</v>
      </c>
      <c r="K158">
        <v>8.6476550000000003</v>
      </c>
      <c r="L158">
        <v>5.3695680000000001</v>
      </c>
      <c r="M158">
        <v>4.3109999999999999</v>
      </c>
      <c r="N158">
        <v>7.9833749999999997</v>
      </c>
      <c r="O158">
        <v>17.420549000000001</v>
      </c>
    </row>
    <row r="159" spans="1:15" x14ac:dyDescent="0.25">
      <c r="A159" s="1">
        <v>40026</v>
      </c>
      <c r="B159">
        <v>18.231967999999998</v>
      </c>
      <c r="C159">
        <v>9496.2802730000003</v>
      </c>
      <c r="D159">
        <v>1020.619995</v>
      </c>
      <c r="E159">
        <v>10868.200194999999</v>
      </c>
      <c r="F159">
        <v>19724.189452999999</v>
      </c>
      <c r="G159">
        <v>357.22000100000002</v>
      </c>
      <c r="H159">
        <v>2009.0600589999999</v>
      </c>
      <c r="I159">
        <v>10492.530273</v>
      </c>
      <c r="J159">
        <v>978.88000499999998</v>
      </c>
      <c r="K159">
        <v>8.7204200000000007</v>
      </c>
      <c r="L159">
        <v>5.4590769999999997</v>
      </c>
      <c r="M159">
        <v>4.181</v>
      </c>
      <c r="N159">
        <v>8.0653299999999994</v>
      </c>
      <c r="O159">
        <v>18.366367</v>
      </c>
    </row>
    <row r="160" spans="1:15" x14ac:dyDescent="0.25">
      <c r="A160" s="1">
        <v>40057</v>
      </c>
      <c r="B160">
        <v>19.92605</v>
      </c>
      <c r="C160">
        <v>9712.2802730000003</v>
      </c>
      <c r="D160">
        <v>1057.079956</v>
      </c>
      <c r="E160">
        <v>11395</v>
      </c>
      <c r="F160">
        <v>20955.25</v>
      </c>
      <c r="G160">
        <v>418.64999399999999</v>
      </c>
      <c r="H160">
        <v>2122.419922</v>
      </c>
      <c r="I160">
        <v>10133.230469</v>
      </c>
      <c r="J160">
        <v>1024.4399410000001</v>
      </c>
      <c r="K160">
        <v>8.8170249999999992</v>
      </c>
      <c r="L160">
        <v>5.5583910000000003</v>
      </c>
      <c r="M160">
        <v>4.048</v>
      </c>
      <c r="N160">
        <v>8.1622990000000009</v>
      </c>
      <c r="O160">
        <v>19.304842000000001</v>
      </c>
    </row>
    <row r="161" spans="1:15" x14ac:dyDescent="0.25">
      <c r="A161" s="1">
        <v>40087</v>
      </c>
      <c r="B161">
        <v>19.654675000000001</v>
      </c>
      <c r="C161">
        <v>9712.7304690000001</v>
      </c>
      <c r="D161">
        <v>1036.1899410000001</v>
      </c>
      <c r="E161">
        <v>10910.799805000001</v>
      </c>
      <c r="F161">
        <v>21752.869140999999</v>
      </c>
      <c r="G161">
        <v>390.89001500000001</v>
      </c>
      <c r="H161">
        <v>2045.1099850000001</v>
      </c>
      <c r="I161">
        <v>10034.740234000001</v>
      </c>
      <c r="J161">
        <v>1052.8000489999999</v>
      </c>
      <c r="K161">
        <v>8.8582999999999998</v>
      </c>
      <c r="L161">
        <v>5.6245180000000001</v>
      </c>
      <c r="M161">
        <v>4.2359999999999998</v>
      </c>
      <c r="N161">
        <v>8.1960250000000006</v>
      </c>
      <c r="O161">
        <v>18.894257</v>
      </c>
    </row>
    <row r="162" spans="1:15" x14ac:dyDescent="0.25">
      <c r="A162" s="1">
        <v>40118</v>
      </c>
      <c r="B162">
        <v>20.814215000000001</v>
      </c>
      <c r="C162">
        <v>10344.839844</v>
      </c>
      <c r="D162">
        <v>1095.630005</v>
      </c>
      <c r="E162">
        <v>11447.200194999999</v>
      </c>
      <c r="F162">
        <v>21821.5</v>
      </c>
      <c r="G162">
        <v>474.67999300000002</v>
      </c>
      <c r="H162">
        <v>2144.6000979999999</v>
      </c>
      <c r="I162">
        <v>9345.5498050000006</v>
      </c>
      <c r="J162">
        <v>1068.5699460000001</v>
      </c>
      <c r="K162">
        <v>8.9722390000000001</v>
      </c>
      <c r="L162">
        <v>5.7069200000000002</v>
      </c>
      <c r="M162">
        <v>4.194</v>
      </c>
      <c r="N162">
        <v>8.3086400000000005</v>
      </c>
      <c r="O162">
        <v>19.649443000000002</v>
      </c>
    </row>
    <row r="163" spans="1:15" x14ac:dyDescent="0.25">
      <c r="A163" s="1">
        <v>40148</v>
      </c>
      <c r="B163">
        <v>21.307634</v>
      </c>
      <c r="C163">
        <v>10428.049805000001</v>
      </c>
      <c r="D163">
        <v>1115.099976</v>
      </c>
      <c r="E163">
        <v>11746.099609000001</v>
      </c>
      <c r="F163">
        <v>21872.5</v>
      </c>
      <c r="G163">
        <v>429.91000400000001</v>
      </c>
      <c r="H163">
        <v>2269.1499020000001</v>
      </c>
      <c r="I163">
        <v>10546.440430000001</v>
      </c>
      <c r="J163">
        <v>1068.209961</v>
      </c>
      <c r="K163">
        <v>8.8309390000000008</v>
      </c>
      <c r="L163">
        <v>5.6435899999999997</v>
      </c>
      <c r="M163">
        <v>4.641</v>
      </c>
      <c r="N163">
        <v>8.1681849999999994</v>
      </c>
      <c r="O163">
        <v>19.018902000000001</v>
      </c>
    </row>
    <row r="164" spans="1:15" x14ac:dyDescent="0.25">
      <c r="A164" s="1">
        <v>40179</v>
      </c>
      <c r="B164">
        <v>20.216604</v>
      </c>
      <c r="C164">
        <v>10067.330078000001</v>
      </c>
      <c r="D164">
        <v>1073.869995</v>
      </c>
      <c r="E164">
        <v>11094.299805000001</v>
      </c>
      <c r="F164">
        <v>20121.990234000001</v>
      </c>
      <c r="G164">
        <v>374.040009</v>
      </c>
      <c r="H164">
        <v>2147.3500979999999</v>
      </c>
      <c r="I164">
        <v>10198.040039</v>
      </c>
      <c r="J164">
        <v>1016.780029</v>
      </c>
      <c r="K164">
        <v>8.9614220000000007</v>
      </c>
      <c r="L164">
        <v>5.751493</v>
      </c>
      <c r="M164">
        <v>4.51</v>
      </c>
      <c r="N164">
        <v>8.297186</v>
      </c>
      <c r="O164">
        <v>18.504642</v>
      </c>
    </row>
    <row r="165" spans="1:15" x14ac:dyDescent="0.25">
      <c r="A165" s="1">
        <v>40210</v>
      </c>
      <c r="B165">
        <v>20.433094000000001</v>
      </c>
      <c r="C165">
        <v>10325.259765999999</v>
      </c>
      <c r="D165">
        <v>1104.48999</v>
      </c>
      <c r="E165">
        <v>11629.599609000001</v>
      </c>
      <c r="F165">
        <v>20608.699218999998</v>
      </c>
      <c r="G165">
        <v>404.17999300000002</v>
      </c>
      <c r="H165">
        <v>2238.26001</v>
      </c>
      <c r="I165">
        <v>10126.030273</v>
      </c>
      <c r="J165">
        <v>1021.070007</v>
      </c>
      <c r="K165">
        <v>8.9879829999999998</v>
      </c>
      <c r="L165">
        <v>5.7765870000000001</v>
      </c>
      <c r="M165">
        <v>4.5289999999999999</v>
      </c>
      <c r="N165">
        <v>8.3155029999999996</v>
      </c>
      <c r="O165">
        <v>18.306732</v>
      </c>
    </row>
    <row r="166" spans="1:15" x14ac:dyDescent="0.25">
      <c r="A166" s="1">
        <v>40238</v>
      </c>
      <c r="B166">
        <v>22.098382999999998</v>
      </c>
      <c r="C166">
        <v>10856.629883</v>
      </c>
      <c r="D166">
        <v>1169.4300539999999</v>
      </c>
      <c r="E166">
        <v>12037.700194999999</v>
      </c>
      <c r="F166">
        <v>21239.349609000001</v>
      </c>
      <c r="G166">
        <v>406.95001200000002</v>
      </c>
      <c r="H166">
        <v>2397.959961</v>
      </c>
      <c r="I166">
        <v>11089.940430000001</v>
      </c>
      <c r="J166">
        <v>1081.1999510000001</v>
      </c>
      <c r="K166">
        <v>8.9807509999999997</v>
      </c>
      <c r="L166">
        <v>5.7919989999999997</v>
      </c>
      <c r="M166">
        <v>4.7149999999999999</v>
      </c>
      <c r="N166">
        <v>8.3083539999999996</v>
      </c>
      <c r="O166">
        <v>19.471357000000001</v>
      </c>
    </row>
    <row r="167" spans="1:15" x14ac:dyDescent="0.25">
      <c r="A167" s="1">
        <v>40269</v>
      </c>
      <c r="B167">
        <v>22.156663999999999</v>
      </c>
      <c r="C167">
        <v>11008.610352</v>
      </c>
      <c r="D167">
        <v>1186.6899410000001</v>
      </c>
      <c r="E167">
        <v>12210.700194999999</v>
      </c>
      <c r="F167">
        <v>21108.589843999998</v>
      </c>
      <c r="G167">
        <v>463.73001099999999</v>
      </c>
      <c r="H167">
        <v>2461.1899410000001</v>
      </c>
      <c r="I167">
        <v>11057.400390999999</v>
      </c>
      <c r="J167">
        <v>1096.23999</v>
      </c>
      <c r="K167">
        <v>9.0704480000000007</v>
      </c>
      <c r="L167">
        <v>5.8732550000000003</v>
      </c>
      <c r="M167">
        <v>4.5270000000000001</v>
      </c>
      <c r="N167">
        <v>8.397869</v>
      </c>
      <c r="O167">
        <v>18.908072000000001</v>
      </c>
    </row>
    <row r="168" spans="1:15" x14ac:dyDescent="0.25">
      <c r="A168" s="1">
        <v>40299</v>
      </c>
      <c r="B168">
        <v>20.091707</v>
      </c>
      <c r="C168">
        <v>10136.629883</v>
      </c>
      <c r="D168">
        <v>1089.410034</v>
      </c>
      <c r="E168">
        <v>11763</v>
      </c>
      <c r="F168">
        <v>19765.189452999999</v>
      </c>
      <c r="G168">
        <v>453.64999399999999</v>
      </c>
      <c r="H168">
        <v>2257.040039</v>
      </c>
      <c r="I168">
        <v>9768.7001949999994</v>
      </c>
      <c r="J168">
        <v>963.47997999999995</v>
      </c>
      <c r="K168">
        <v>9.1189129999999992</v>
      </c>
      <c r="L168">
        <v>5.896922</v>
      </c>
      <c r="M168">
        <v>4.2140000000000004</v>
      </c>
      <c r="N168">
        <v>8.4595350000000007</v>
      </c>
      <c r="O168">
        <v>16.59404</v>
      </c>
    </row>
    <row r="169" spans="1:15" x14ac:dyDescent="0.25">
      <c r="A169" s="1">
        <v>40330</v>
      </c>
      <c r="B169">
        <v>20.083382</v>
      </c>
      <c r="C169">
        <v>9774.0195309999999</v>
      </c>
      <c r="D169">
        <v>1030.709961</v>
      </c>
      <c r="E169">
        <v>11294.400390999999</v>
      </c>
      <c r="F169">
        <v>20128.990234000001</v>
      </c>
      <c r="G169">
        <v>475.22000100000002</v>
      </c>
      <c r="H169">
        <v>2109.23999</v>
      </c>
      <c r="I169">
        <v>9382.6396480000003</v>
      </c>
      <c r="J169">
        <v>883.61999500000002</v>
      </c>
      <c r="K169">
        <v>9.2801019999999994</v>
      </c>
      <c r="L169">
        <v>5.9867860000000004</v>
      </c>
      <c r="M169">
        <v>3.9089999999999998</v>
      </c>
      <c r="N169">
        <v>8.5976610000000004</v>
      </c>
      <c r="O169">
        <v>16.411353999999999</v>
      </c>
    </row>
    <row r="170" spans="1:15" x14ac:dyDescent="0.25">
      <c r="A170" s="1">
        <v>40360</v>
      </c>
      <c r="B170">
        <v>21.940178</v>
      </c>
      <c r="C170">
        <v>10465.940430000001</v>
      </c>
      <c r="D170">
        <v>1101.599976</v>
      </c>
      <c r="E170">
        <v>11713.400390999999</v>
      </c>
      <c r="F170">
        <v>21029.810547000001</v>
      </c>
      <c r="G170">
        <v>442.64001500000001</v>
      </c>
      <c r="H170">
        <v>2254.6999510000001</v>
      </c>
      <c r="I170">
        <v>9537.2998050000006</v>
      </c>
      <c r="J170">
        <v>978.64001499999995</v>
      </c>
      <c r="K170">
        <v>9.3734470000000005</v>
      </c>
      <c r="L170">
        <v>6.053134</v>
      </c>
      <c r="M170">
        <v>3.9769999999999999</v>
      </c>
      <c r="N170">
        <v>8.6781659999999992</v>
      </c>
      <c r="O170">
        <v>18.527477000000001</v>
      </c>
    </row>
    <row r="171" spans="1:15" x14ac:dyDescent="0.25">
      <c r="A171" s="1">
        <v>40391</v>
      </c>
      <c r="B171">
        <v>21.448917000000002</v>
      </c>
      <c r="C171">
        <v>10014.719727</v>
      </c>
      <c r="D171">
        <v>1049.329956</v>
      </c>
      <c r="E171">
        <v>11913.900390999999</v>
      </c>
      <c r="F171">
        <v>20536.490234000001</v>
      </c>
      <c r="G171">
        <v>487.89001500000001</v>
      </c>
      <c r="H171">
        <v>2114.030029</v>
      </c>
      <c r="I171">
        <v>8824.0595699999994</v>
      </c>
      <c r="J171">
        <v>925.89001499999995</v>
      </c>
      <c r="K171">
        <v>9.4947339999999993</v>
      </c>
      <c r="L171">
        <v>6.1369800000000003</v>
      </c>
      <c r="M171">
        <v>3.5329999999999999</v>
      </c>
      <c r="N171">
        <v>8.8073940000000004</v>
      </c>
      <c r="O171">
        <v>17.728224000000001</v>
      </c>
    </row>
    <row r="172" spans="1:15" x14ac:dyDescent="0.25">
      <c r="A172" s="1">
        <v>40422</v>
      </c>
      <c r="B172">
        <v>23.84693</v>
      </c>
      <c r="C172">
        <v>10788.049805000001</v>
      </c>
      <c r="D172">
        <v>1141.1999510000001</v>
      </c>
      <c r="E172">
        <v>12368.700194999999</v>
      </c>
      <c r="F172">
        <v>22358.169922000001</v>
      </c>
      <c r="G172">
        <v>509.88000499999998</v>
      </c>
      <c r="H172">
        <v>2368.6201169999999</v>
      </c>
      <c r="I172">
        <v>9369.3496090000008</v>
      </c>
      <c r="J172">
        <v>1032.6999510000001</v>
      </c>
      <c r="K172">
        <v>9.5013179999999995</v>
      </c>
      <c r="L172">
        <v>6.1608869999999998</v>
      </c>
      <c r="M172">
        <v>3.6869999999999998</v>
      </c>
      <c r="N172">
        <v>8.8074670000000008</v>
      </c>
      <c r="O172">
        <v>19.745387999999998</v>
      </c>
    </row>
    <row r="173" spans="1:15" x14ac:dyDescent="0.25">
      <c r="A173" s="1">
        <v>40452</v>
      </c>
      <c r="B173">
        <v>24.554680000000001</v>
      </c>
      <c r="C173">
        <v>11118.490234000001</v>
      </c>
      <c r="D173">
        <v>1183.26001</v>
      </c>
      <c r="E173">
        <v>12676.200194999999</v>
      </c>
      <c r="F173">
        <v>23096.320313</v>
      </c>
      <c r="G173">
        <v>522.22997999999995</v>
      </c>
      <c r="H173">
        <v>2507.4099120000001</v>
      </c>
      <c r="I173">
        <v>9202.4501949999994</v>
      </c>
      <c r="J173">
        <v>1079.5600589999999</v>
      </c>
      <c r="K173">
        <v>9.4825169999999996</v>
      </c>
      <c r="L173">
        <v>6.2121040000000001</v>
      </c>
      <c r="M173">
        <v>4</v>
      </c>
      <c r="N173">
        <v>8.8391190000000002</v>
      </c>
      <c r="O173">
        <v>20.666435</v>
      </c>
    </row>
    <row r="174" spans="1:15" x14ac:dyDescent="0.25">
      <c r="A174" s="1">
        <v>40483</v>
      </c>
      <c r="B174">
        <v>23.888563000000001</v>
      </c>
      <c r="C174">
        <v>11006.019531</v>
      </c>
      <c r="D174">
        <v>1180.5500489999999</v>
      </c>
      <c r="E174">
        <v>12952.900390999999</v>
      </c>
      <c r="F174">
        <v>23007.990234000001</v>
      </c>
      <c r="G174">
        <v>550</v>
      </c>
      <c r="H174">
        <v>2498.2299800000001</v>
      </c>
      <c r="I174">
        <v>9937.0400389999995</v>
      </c>
      <c r="J174">
        <v>1093.8599850000001</v>
      </c>
      <c r="K174">
        <v>9.4706309999999991</v>
      </c>
      <c r="L174">
        <v>6.1699080000000004</v>
      </c>
      <c r="M174">
        <v>4.1020000000000003</v>
      </c>
      <c r="N174">
        <v>8.7895409999999998</v>
      </c>
      <c r="O174">
        <v>19.014638999999999</v>
      </c>
    </row>
    <row r="175" spans="1:15" x14ac:dyDescent="0.25">
      <c r="A175" s="1">
        <v>40513</v>
      </c>
      <c r="B175">
        <v>25.262426000000001</v>
      </c>
      <c r="C175">
        <v>11577.509765999999</v>
      </c>
      <c r="D175">
        <v>1257.6400149999999</v>
      </c>
      <c r="E175">
        <v>13443.200194999999</v>
      </c>
      <c r="F175">
        <v>23035.449218999998</v>
      </c>
      <c r="G175">
        <v>573.32000700000003</v>
      </c>
      <c r="H175">
        <v>2652.8701169999999</v>
      </c>
      <c r="I175">
        <v>10228.919921999999</v>
      </c>
      <c r="J175">
        <v>1213.160034</v>
      </c>
      <c r="K175">
        <v>9.3534009999999999</v>
      </c>
      <c r="L175">
        <v>6.1350230000000003</v>
      </c>
      <c r="M175">
        <v>4.3620000000000001</v>
      </c>
      <c r="N175">
        <v>8.6492190000000004</v>
      </c>
      <c r="O175">
        <v>19.943297999999999</v>
      </c>
    </row>
    <row r="176" spans="1:15" x14ac:dyDescent="0.25">
      <c r="A176" s="1">
        <v>40544</v>
      </c>
      <c r="B176">
        <v>24.926765</v>
      </c>
      <c r="C176">
        <v>11891.929688</v>
      </c>
      <c r="D176">
        <v>1286.119995</v>
      </c>
      <c r="E176">
        <v>13552</v>
      </c>
      <c r="F176">
        <v>23447.339843999998</v>
      </c>
      <c r="G176">
        <v>506.17001299999998</v>
      </c>
      <c r="H176">
        <v>2700.080078</v>
      </c>
      <c r="I176">
        <v>10237.919921999999</v>
      </c>
      <c r="J176">
        <v>1293.400024</v>
      </c>
      <c r="K176">
        <v>9.3908159999999992</v>
      </c>
      <c r="L176">
        <v>6.1658670000000004</v>
      </c>
      <c r="M176">
        <v>4.5709999999999997</v>
      </c>
      <c r="N176">
        <v>8.6951870000000007</v>
      </c>
      <c r="O176">
        <v>21.448933</v>
      </c>
    </row>
    <row r="177" spans="1:15" x14ac:dyDescent="0.25">
      <c r="A177" s="1">
        <v>40575</v>
      </c>
      <c r="B177">
        <v>24.715523000000001</v>
      </c>
      <c r="C177">
        <v>12226.339844</v>
      </c>
      <c r="D177">
        <v>1327.219971</v>
      </c>
      <c r="E177">
        <v>14136.5</v>
      </c>
      <c r="F177">
        <v>23338.019531000002</v>
      </c>
      <c r="G177">
        <v>563.95001200000002</v>
      </c>
      <c r="H177">
        <v>2782.2700199999999</v>
      </c>
      <c r="I177">
        <v>10624.089844</v>
      </c>
      <c r="J177">
        <v>1365.089966</v>
      </c>
      <c r="K177">
        <v>9.4057720000000007</v>
      </c>
      <c r="L177">
        <v>6.1883850000000002</v>
      </c>
      <c r="M177">
        <v>4.49</v>
      </c>
      <c r="N177">
        <v>8.7107969999999995</v>
      </c>
      <c r="O177">
        <v>22.176552000000001</v>
      </c>
    </row>
    <row r="178" spans="1:15" x14ac:dyDescent="0.25">
      <c r="A178" s="1">
        <v>40603</v>
      </c>
      <c r="B178">
        <v>26.092831</v>
      </c>
      <c r="C178">
        <v>12319.730469</v>
      </c>
      <c r="D178">
        <v>1325.829956</v>
      </c>
      <c r="E178">
        <v>14116.099609000001</v>
      </c>
      <c r="F178">
        <v>23527.519531000002</v>
      </c>
      <c r="G178">
        <v>573.13000499999998</v>
      </c>
      <c r="H178">
        <v>2781.070068</v>
      </c>
      <c r="I178">
        <v>9755.0996090000008</v>
      </c>
      <c r="J178">
        <v>1378.829956</v>
      </c>
      <c r="K178">
        <v>9.3949610000000003</v>
      </c>
      <c r="L178">
        <v>6.1942349999999999</v>
      </c>
      <c r="M178">
        <v>4.508</v>
      </c>
      <c r="N178">
        <v>8.7083379999999995</v>
      </c>
      <c r="O178">
        <v>21.970924</v>
      </c>
    </row>
    <row r="179" spans="1:15" x14ac:dyDescent="0.25">
      <c r="A179" s="1">
        <v>40634</v>
      </c>
      <c r="B179">
        <v>26.996953999999999</v>
      </c>
      <c r="C179">
        <v>12810.540039</v>
      </c>
      <c r="D179">
        <v>1363.6099850000001</v>
      </c>
      <c r="E179">
        <v>13944.799805000001</v>
      </c>
      <c r="F179">
        <v>23720.810547000001</v>
      </c>
      <c r="G179">
        <v>592.5</v>
      </c>
      <c r="H179">
        <v>2873.540039</v>
      </c>
      <c r="I179">
        <v>9849.7402340000008</v>
      </c>
      <c r="J179">
        <v>1402.959961</v>
      </c>
      <c r="K179">
        <v>9.527692</v>
      </c>
      <c r="L179">
        <v>6.2855650000000001</v>
      </c>
      <c r="M179">
        <v>4.4059999999999997</v>
      </c>
      <c r="N179">
        <v>8.8243200000000002</v>
      </c>
      <c r="O179">
        <v>23.774149000000001</v>
      </c>
    </row>
    <row r="180" spans="1:15" x14ac:dyDescent="0.25">
      <c r="A180" s="1">
        <v>40664</v>
      </c>
      <c r="B180">
        <v>26.236478999999999</v>
      </c>
      <c r="C180">
        <v>12569.790039</v>
      </c>
      <c r="D180">
        <v>1345.1999510000001</v>
      </c>
      <c r="E180">
        <v>13802.900390999999</v>
      </c>
      <c r="F180">
        <v>23684.130859000001</v>
      </c>
      <c r="G180">
        <v>552.54998799999998</v>
      </c>
      <c r="H180">
        <v>2835.3000489999999</v>
      </c>
      <c r="I180">
        <v>9693.7304690000001</v>
      </c>
      <c r="J180">
        <v>1332.1899410000001</v>
      </c>
      <c r="K180">
        <v>9.6440730000000006</v>
      </c>
      <c r="L180">
        <v>6.3528130000000003</v>
      </c>
      <c r="M180">
        <v>4.2160000000000002</v>
      </c>
      <c r="N180">
        <v>8.9398280000000003</v>
      </c>
      <c r="O180">
        <v>23.054441000000001</v>
      </c>
    </row>
    <row r="181" spans="1:15" x14ac:dyDescent="0.25">
      <c r="A181" s="1">
        <v>40695</v>
      </c>
      <c r="B181">
        <v>25.839345999999999</v>
      </c>
      <c r="C181">
        <v>12414.339844</v>
      </c>
      <c r="D181">
        <v>1320.6400149999999</v>
      </c>
      <c r="E181">
        <v>13300.900390999999</v>
      </c>
      <c r="F181">
        <v>22398.099609000001</v>
      </c>
      <c r="G181">
        <v>521.55999799999995</v>
      </c>
      <c r="H181">
        <v>2773.5200199999999</v>
      </c>
      <c r="I181">
        <v>9816.0898440000001</v>
      </c>
      <c r="J181">
        <v>1304.3100589999999</v>
      </c>
      <c r="K181">
        <v>9.6105060000000009</v>
      </c>
      <c r="L181">
        <v>6.3376429999999999</v>
      </c>
      <c r="M181">
        <v>4.3819999999999997</v>
      </c>
      <c r="N181">
        <v>8.9056949999999997</v>
      </c>
      <c r="O181">
        <v>22.579905</v>
      </c>
    </row>
    <row r="182" spans="1:15" x14ac:dyDescent="0.25">
      <c r="A182" s="1">
        <v>40725</v>
      </c>
      <c r="B182">
        <v>25.628098999999999</v>
      </c>
      <c r="C182">
        <v>12143.240234000001</v>
      </c>
      <c r="D182">
        <v>1292.280029</v>
      </c>
      <c r="E182">
        <v>12945.599609000001</v>
      </c>
      <c r="F182">
        <v>22440.25</v>
      </c>
      <c r="G182">
        <v>543.60998500000005</v>
      </c>
      <c r="H182">
        <v>2756.3798830000001</v>
      </c>
      <c r="I182">
        <v>9833.0302730000003</v>
      </c>
      <c r="J182">
        <v>1284.51001</v>
      </c>
      <c r="K182">
        <v>9.7610840000000003</v>
      </c>
      <c r="L182">
        <v>6.4322840000000001</v>
      </c>
      <c r="M182">
        <v>4.1319999999999997</v>
      </c>
      <c r="N182">
        <v>9.0459999999999994</v>
      </c>
      <c r="O182">
        <v>21.741565999999999</v>
      </c>
    </row>
    <row r="183" spans="1:15" x14ac:dyDescent="0.25">
      <c r="A183" s="1">
        <v>40756</v>
      </c>
      <c r="B183">
        <v>23.431158</v>
      </c>
      <c r="C183">
        <v>11613.530273</v>
      </c>
      <c r="D183">
        <v>1218.8900149999999</v>
      </c>
      <c r="E183">
        <v>12768.700194999999</v>
      </c>
      <c r="F183">
        <v>20534.849609000001</v>
      </c>
      <c r="G183">
        <v>598.32000700000003</v>
      </c>
      <c r="H183">
        <v>2579.459961</v>
      </c>
      <c r="I183">
        <v>8955.2001949999994</v>
      </c>
      <c r="J183">
        <v>1164.26001</v>
      </c>
      <c r="K183">
        <v>9.9046570000000003</v>
      </c>
      <c r="L183">
        <v>6.5010349999999999</v>
      </c>
      <c r="M183">
        <v>3.5920000000000001</v>
      </c>
      <c r="N183">
        <v>9.1784400000000002</v>
      </c>
      <c r="O183">
        <v>19.550798</v>
      </c>
    </row>
    <row r="184" spans="1:15" x14ac:dyDescent="0.25">
      <c r="A184" s="1">
        <v>40787</v>
      </c>
      <c r="B184">
        <v>19.645676000000002</v>
      </c>
      <c r="C184">
        <v>10913.379883</v>
      </c>
      <c r="D184">
        <v>1131.420044</v>
      </c>
      <c r="E184">
        <v>11623.799805000001</v>
      </c>
      <c r="F184">
        <v>17592.410156000002</v>
      </c>
      <c r="G184">
        <v>526.19000200000005</v>
      </c>
      <c r="H184">
        <v>2415.3999020000001</v>
      </c>
      <c r="I184">
        <v>8700.2900389999995</v>
      </c>
      <c r="J184">
        <v>1031.8199460000001</v>
      </c>
      <c r="K184">
        <v>9.9883729999999993</v>
      </c>
      <c r="L184">
        <v>6.5358590000000003</v>
      </c>
      <c r="M184">
        <v>2.9209999999999998</v>
      </c>
      <c r="N184">
        <v>9.2615510000000008</v>
      </c>
      <c r="O184">
        <v>17.304667999999999</v>
      </c>
    </row>
    <row r="185" spans="1:15" x14ac:dyDescent="0.25">
      <c r="A185" s="1">
        <v>40817</v>
      </c>
      <c r="B185">
        <v>22.298887000000001</v>
      </c>
      <c r="C185">
        <v>11955.009765999999</v>
      </c>
      <c r="D185">
        <v>1253.3000489999999</v>
      </c>
      <c r="E185">
        <v>12252.099609000001</v>
      </c>
      <c r="F185">
        <v>19864.869140999999</v>
      </c>
      <c r="G185">
        <v>566.09002699999996</v>
      </c>
      <c r="H185">
        <v>2684.4099120000001</v>
      </c>
      <c r="I185">
        <v>8988.3896480000003</v>
      </c>
      <c r="J185">
        <v>1221.26001</v>
      </c>
      <c r="K185">
        <v>9.9604759999999999</v>
      </c>
      <c r="L185">
        <v>6.5555409999999998</v>
      </c>
      <c r="M185">
        <v>3.1989999999999998</v>
      </c>
      <c r="N185">
        <v>9.2767870000000006</v>
      </c>
      <c r="O185">
        <v>19.360984999999999</v>
      </c>
    </row>
    <row r="186" spans="1:15" x14ac:dyDescent="0.25">
      <c r="A186" s="1">
        <v>40848</v>
      </c>
      <c r="B186">
        <v>21.538423999999999</v>
      </c>
      <c r="C186">
        <v>12045.679688</v>
      </c>
      <c r="D186">
        <v>1246.959961</v>
      </c>
      <c r="E186">
        <v>12204.099609000001</v>
      </c>
      <c r="F186">
        <v>17989.349609000001</v>
      </c>
      <c r="G186">
        <v>584.78002900000001</v>
      </c>
      <c r="H186">
        <v>2620.3400879999999</v>
      </c>
      <c r="I186">
        <v>8434.6103519999997</v>
      </c>
      <c r="J186">
        <v>1232.75</v>
      </c>
      <c r="K186">
        <v>9.9794630000000009</v>
      </c>
      <c r="L186">
        <v>6.5317259999999999</v>
      </c>
      <c r="M186">
        <v>3.0619999999999998</v>
      </c>
      <c r="N186">
        <v>9.2499520000000004</v>
      </c>
      <c r="O186">
        <v>18.720365999999999</v>
      </c>
    </row>
    <row r="187" spans="1:15" x14ac:dyDescent="0.25">
      <c r="A187" s="1">
        <v>40878</v>
      </c>
      <c r="B187">
        <v>20.372349</v>
      </c>
      <c r="C187">
        <v>12217.559569999999</v>
      </c>
      <c r="D187">
        <v>1257.599976</v>
      </c>
      <c r="E187">
        <v>11955.099609000001</v>
      </c>
      <c r="F187">
        <v>18434.390625</v>
      </c>
      <c r="G187">
        <v>498.73001099999999</v>
      </c>
      <c r="H187">
        <v>2605.1499020000001</v>
      </c>
      <c r="I187">
        <v>8455.3496090000008</v>
      </c>
      <c r="J187">
        <v>1229.099976</v>
      </c>
      <c r="K187">
        <v>10.079541000000001</v>
      </c>
      <c r="L187">
        <v>6.6174220000000004</v>
      </c>
      <c r="M187">
        <v>2.8889999999999998</v>
      </c>
      <c r="N187">
        <v>9.3066030000000008</v>
      </c>
      <c r="O187">
        <v>17.526122999999998</v>
      </c>
    </row>
    <row r="188" spans="1:15" x14ac:dyDescent="0.25">
      <c r="A188" s="1">
        <v>40909</v>
      </c>
      <c r="B188">
        <v>23.152134</v>
      </c>
      <c r="C188">
        <v>12632.910156</v>
      </c>
      <c r="D188">
        <v>1312.410034</v>
      </c>
      <c r="E188">
        <v>12452.200194999999</v>
      </c>
      <c r="F188">
        <v>20390.490234000001</v>
      </c>
      <c r="G188">
        <v>541.23999000000003</v>
      </c>
      <c r="H188">
        <v>2813.8400879999999</v>
      </c>
      <c r="I188">
        <v>8802.5097659999992</v>
      </c>
      <c r="J188">
        <v>1260.089966</v>
      </c>
      <c r="K188">
        <v>10.180828999999999</v>
      </c>
      <c r="L188">
        <v>6.7042580000000003</v>
      </c>
      <c r="M188">
        <v>2.9340000000000002</v>
      </c>
      <c r="N188">
        <v>9.4326260000000008</v>
      </c>
      <c r="O188">
        <v>19.322005999999998</v>
      </c>
    </row>
    <row r="189" spans="1:15" x14ac:dyDescent="0.25">
      <c r="A189" s="1">
        <v>40940</v>
      </c>
      <c r="B189">
        <v>24.439803999999999</v>
      </c>
      <c r="C189">
        <v>12952.070313</v>
      </c>
      <c r="D189">
        <v>1365.6800539999999</v>
      </c>
      <c r="E189">
        <v>12644</v>
      </c>
      <c r="F189">
        <v>21680.080077999999</v>
      </c>
      <c r="G189">
        <v>529.70001200000002</v>
      </c>
      <c r="H189">
        <v>2966.889893</v>
      </c>
      <c r="I189">
        <v>9723.2402340000008</v>
      </c>
      <c r="J189">
        <v>1328.040039</v>
      </c>
      <c r="K189">
        <v>10.178286999999999</v>
      </c>
      <c r="L189">
        <v>6.7043020000000002</v>
      </c>
      <c r="M189">
        <v>3.0859999999999999</v>
      </c>
      <c r="N189">
        <v>9.4292420000000003</v>
      </c>
      <c r="O189">
        <v>20.406490000000002</v>
      </c>
    </row>
    <row r="190" spans="1:15" x14ac:dyDescent="0.25">
      <c r="A190" s="1">
        <v>40969</v>
      </c>
      <c r="B190">
        <v>23.739794</v>
      </c>
      <c r="C190">
        <v>13212.040039</v>
      </c>
      <c r="D190">
        <v>1408.469971</v>
      </c>
      <c r="E190">
        <v>12392.200194999999</v>
      </c>
      <c r="F190">
        <v>20555.580077999999</v>
      </c>
      <c r="G190">
        <v>472.89999399999999</v>
      </c>
      <c r="H190">
        <v>3091.570068</v>
      </c>
      <c r="I190">
        <v>10083.559569999999</v>
      </c>
      <c r="J190">
        <v>1267.4300539999999</v>
      </c>
      <c r="K190">
        <v>10.123084</v>
      </c>
      <c r="L190">
        <v>6.689584</v>
      </c>
      <c r="M190">
        <v>3.3450000000000002</v>
      </c>
      <c r="N190">
        <v>9.3650230000000008</v>
      </c>
      <c r="O190">
        <v>20.439603999999999</v>
      </c>
    </row>
    <row r="191" spans="1:15" x14ac:dyDescent="0.25">
      <c r="A191" s="1">
        <v>41000</v>
      </c>
      <c r="B191">
        <v>23.324967999999998</v>
      </c>
      <c r="C191">
        <v>13213.629883</v>
      </c>
      <c r="D191">
        <v>1397.910034</v>
      </c>
      <c r="E191">
        <v>12292.700194999999</v>
      </c>
      <c r="F191">
        <v>21094.210938</v>
      </c>
      <c r="G191">
        <v>443.26998900000001</v>
      </c>
      <c r="H191">
        <v>3046.360107</v>
      </c>
      <c r="I191">
        <v>9520.8896480000003</v>
      </c>
      <c r="J191">
        <v>1235.540039</v>
      </c>
      <c r="K191">
        <v>10.231036</v>
      </c>
      <c r="L191">
        <v>6.7657970000000001</v>
      </c>
      <c r="M191">
        <v>3.109</v>
      </c>
      <c r="N191">
        <v>9.4817140000000002</v>
      </c>
      <c r="O191">
        <v>19.959451999999999</v>
      </c>
    </row>
    <row r="192" spans="1:15" x14ac:dyDescent="0.25">
      <c r="A192" s="1">
        <v>41030</v>
      </c>
      <c r="B192">
        <v>20.740993</v>
      </c>
      <c r="C192">
        <v>12393.450194999999</v>
      </c>
      <c r="D192">
        <v>1310.329956</v>
      </c>
      <c r="E192">
        <v>11513.200194999999</v>
      </c>
      <c r="F192">
        <v>18629.519531000002</v>
      </c>
      <c r="G192">
        <v>416.45001200000002</v>
      </c>
      <c r="H192">
        <v>2827.3400879999999</v>
      </c>
      <c r="I192">
        <v>8542.7304690000001</v>
      </c>
      <c r="J192">
        <v>1092.6400149999999</v>
      </c>
      <c r="K192">
        <v>10.321092</v>
      </c>
      <c r="L192">
        <v>6.8413279999999999</v>
      </c>
      <c r="M192">
        <v>2.6720000000000002</v>
      </c>
      <c r="N192">
        <v>9.5721190000000007</v>
      </c>
      <c r="O192">
        <v>17.575243</v>
      </c>
    </row>
    <row r="193" spans="1:15" x14ac:dyDescent="0.25">
      <c r="A193" s="1">
        <v>41061</v>
      </c>
      <c r="B193">
        <v>21.743475</v>
      </c>
      <c r="C193">
        <v>12880.089844</v>
      </c>
      <c r="D193">
        <v>1362.160034</v>
      </c>
      <c r="E193">
        <v>11596.599609000001</v>
      </c>
      <c r="F193">
        <v>19441.460938</v>
      </c>
      <c r="G193">
        <v>427.76998900000001</v>
      </c>
      <c r="H193">
        <v>2935.0500489999999</v>
      </c>
      <c r="I193">
        <v>9006.7802730000003</v>
      </c>
      <c r="J193">
        <v>1165.530029</v>
      </c>
      <c r="K193">
        <v>10.335011</v>
      </c>
      <c r="L193">
        <v>6.8474550000000001</v>
      </c>
      <c r="M193">
        <v>2.7629999999999999</v>
      </c>
      <c r="N193">
        <v>9.5764680000000002</v>
      </c>
      <c r="O193">
        <v>18.932919999999999</v>
      </c>
    </row>
    <row r="194" spans="1:15" x14ac:dyDescent="0.25">
      <c r="A194" s="1">
        <v>41091</v>
      </c>
      <c r="B194">
        <v>21.881746</v>
      </c>
      <c r="C194">
        <v>13008.679688</v>
      </c>
      <c r="D194">
        <v>1379.3199460000001</v>
      </c>
      <c r="E194">
        <v>11664.700194999999</v>
      </c>
      <c r="F194">
        <v>19796.810547000001</v>
      </c>
      <c r="G194">
        <v>409.27999899999998</v>
      </c>
      <c r="H194">
        <v>2939.5200199999999</v>
      </c>
      <c r="I194">
        <v>8695.0595699999994</v>
      </c>
      <c r="J194">
        <v>1196.76001</v>
      </c>
      <c r="K194">
        <v>10.476696</v>
      </c>
      <c r="L194">
        <v>6.965109</v>
      </c>
      <c r="M194">
        <v>2.577</v>
      </c>
      <c r="N194">
        <v>9.7095819999999993</v>
      </c>
      <c r="O194">
        <v>19.065376000000001</v>
      </c>
    </row>
    <row r="195" spans="1:15" x14ac:dyDescent="0.25">
      <c r="A195" s="1">
        <v>41122</v>
      </c>
      <c r="B195">
        <v>21.976811999999999</v>
      </c>
      <c r="C195">
        <v>13090.839844</v>
      </c>
      <c r="D195">
        <v>1406.579956</v>
      </c>
      <c r="E195">
        <v>11949.299805000001</v>
      </c>
      <c r="F195">
        <v>19482.570313</v>
      </c>
      <c r="G195">
        <v>458.42001299999998</v>
      </c>
      <c r="H195">
        <v>3066.959961</v>
      </c>
      <c r="I195">
        <v>8839.9101559999999</v>
      </c>
      <c r="J195">
        <v>1229.5699460000001</v>
      </c>
      <c r="K195">
        <v>10.488042</v>
      </c>
      <c r="L195">
        <v>6.9703660000000003</v>
      </c>
      <c r="M195">
        <v>2.6840000000000002</v>
      </c>
      <c r="N195">
        <v>9.7130869999999998</v>
      </c>
      <c r="O195">
        <v>19.918053</v>
      </c>
    </row>
    <row r="196" spans="1:15" x14ac:dyDescent="0.25">
      <c r="A196" s="1">
        <v>41153</v>
      </c>
      <c r="B196">
        <v>22.875584</v>
      </c>
      <c r="C196">
        <v>13437.129883</v>
      </c>
      <c r="D196">
        <v>1440.670044</v>
      </c>
      <c r="E196">
        <v>12317.5</v>
      </c>
      <c r="F196">
        <v>20840.380859000001</v>
      </c>
      <c r="G196">
        <v>513.80999799999995</v>
      </c>
      <c r="H196">
        <v>3116.2299800000001</v>
      </c>
      <c r="I196">
        <v>8870.1601559999999</v>
      </c>
      <c r="J196">
        <v>1258.1099850000001</v>
      </c>
      <c r="K196">
        <v>10.499452</v>
      </c>
      <c r="L196">
        <v>7.0115439999999998</v>
      </c>
      <c r="M196">
        <v>2.8340000000000001</v>
      </c>
      <c r="N196">
        <v>9.7244259999999993</v>
      </c>
      <c r="O196">
        <v>20.116737000000001</v>
      </c>
    </row>
    <row r="197" spans="1:15" x14ac:dyDescent="0.25">
      <c r="A197" s="1">
        <v>41183</v>
      </c>
      <c r="B197">
        <v>23.050291000000001</v>
      </c>
      <c r="C197">
        <v>13096.459961</v>
      </c>
      <c r="D197">
        <v>1412.160034</v>
      </c>
      <c r="E197">
        <v>12422.900390999999</v>
      </c>
      <c r="F197">
        <v>21641.820313</v>
      </c>
      <c r="G197">
        <v>506.32998700000002</v>
      </c>
      <c r="H197">
        <v>2977.2299800000001</v>
      </c>
      <c r="I197">
        <v>8928.2900389999995</v>
      </c>
      <c r="J197">
        <v>1228.790039</v>
      </c>
      <c r="K197">
        <v>10.447869000000001</v>
      </c>
      <c r="L197">
        <v>7.0247169999999999</v>
      </c>
      <c r="M197">
        <v>2.851</v>
      </c>
      <c r="N197">
        <v>9.7348649999999992</v>
      </c>
      <c r="O197">
        <v>20.898672000000001</v>
      </c>
    </row>
    <row r="198" spans="1:15" x14ac:dyDescent="0.25">
      <c r="A198" s="1">
        <v>41214</v>
      </c>
      <c r="B198">
        <v>23.356342000000001</v>
      </c>
      <c r="C198">
        <v>13025.580078000001</v>
      </c>
      <c r="D198">
        <v>1416.1800539999999</v>
      </c>
      <c r="E198">
        <v>12239.400390999999</v>
      </c>
      <c r="F198">
        <v>22030.390625</v>
      </c>
      <c r="G198">
        <v>450.32000699999998</v>
      </c>
      <c r="H198">
        <v>3010.23999</v>
      </c>
      <c r="I198">
        <v>9446.0097659999992</v>
      </c>
      <c r="J198">
        <v>1216.5699460000001</v>
      </c>
      <c r="K198">
        <v>10.521379</v>
      </c>
      <c r="L198">
        <v>7.0467000000000004</v>
      </c>
      <c r="M198">
        <v>2.794</v>
      </c>
      <c r="N198">
        <v>9.7549539999999997</v>
      </c>
      <c r="O198">
        <v>21.414997</v>
      </c>
    </row>
    <row r="199" spans="1:15" x14ac:dyDescent="0.25">
      <c r="A199" s="1">
        <v>41244</v>
      </c>
      <c r="B199">
        <v>24.493117999999999</v>
      </c>
      <c r="C199">
        <v>13104.139648</v>
      </c>
      <c r="D199">
        <v>1426.1899410000001</v>
      </c>
      <c r="E199">
        <v>12433.5</v>
      </c>
      <c r="F199">
        <v>22656.919922000001</v>
      </c>
      <c r="G199">
        <v>444.22000100000002</v>
      </c>
      <c r="H199">
        <v>3019.51001</v>
      </c>
      <c r="I199">
        <v>10395.179688</v>
      </c>
      <c r="J199">
        <v>1241.839966</v>
      </c>
      <c r="K199">
        <v>10.495775999999999</v>
      </c>
      <c r="L199">
        <v>7.0484580000000001</v>
      </c>
      <c r="M199">
        <v>2.952</v>
      </c>
      <c r="N199">
        <v>9.6868219999999994</v>
      </c>
      <c r="O199">
        <v>22.007512999999999</v>
      </c>
    </row>
    <row r="200" spans="1:15" x14ac:dyDescent="0.25">
      <c r="A200" s="1">
        <v>41275</v>
      </c>
      <c r="B200">
        <v>24.870871999999999</v>
      </c>
      <c r="C200">
        <v>13860.580078000001</v>
      </c>
      <c r="D200">
        <v>1498.1099850000001</v>
      </c>
      <c r="E200">
        <v>12685.200194999999</v>
      </c>
      <c r="F200">
        <v>23729.529297000001</v>
      </c>
      <c r="G200">
        <v>393.63000499999998</v>
      </c>
      <c r="H200">
        <v>3142.1298830000001</v>
      </c>
      <c r="I200">
        <v>11138.660156</v>
      </c>
      <c r="J200">
        <v>1352.7700199999999</v>
      </c>
      <c r="K200">
        <v>10.434666999999999</v>
      </c>
      <c r="L200">
        <v>6.9973299999999998</v>
      </c>
      <c r="M200">
        <v>3.17</v>
      </c>
      <c r="N200">
        <v>9.6663329999999998</v>
      </c>
      <c r="O200">
        <v>23.279969999999999</v>
      </c>
    </row>
    <row r="201" spans="1:15" x14ac:dyDescent="0.25">
      <c r="A201" s="1">
        <v>41306</v>
      </c>
      <c r="B201">
        <v>24.438410000000001</v>
      </c>
      <c r="C201">
        <v>14054.490234000001</v>
      </c>
      <c r="D201">
        <v>1514.6800539999999</v>
      </c>
      <c r="E201">
        <v>12821.799805000001</v>
      </c>
      <c r="F201">
        <v>23020.269531000002</v>
      </c>
      <c r="G201">
        <v>354.26998900000001</v>
      </c>
      <c r="H201">
        <v>3160.1899410000001</v>
      </c>
      <c r="I201">
        <v>11559.360352</v>
      </c>
      <c r="J201">
        <v>1322.829956</v>
      </c>
      <c r="K201">
        <v>10.488770000000001</v>
      </c>
      <c r="L201">
        <v>7.0255739999999998</v>
      </c>
      <c r="M201">
        <v>3.0939999999999999</v>
      </c>
      <c r="N201">
        <v>9.7200869999999995</v>
      </c>
      <c r="O201">
        <v>22.538350999999999</v>
      </c>
    </row>
    <row r="202" spans="1:15" x14ac:dyDescent="0.25">
      <c r="A202" s="1">
        <v>41334</v>
      </c>
      <c r="B202">
        <v>24.032425</v>
      </c>
      <c r="C202">
        <v>14578.540039</v>
      </c>
      <c r="D202">
        <v>1569.1899410000001</v>
      </c>
      <c r="E202">
        <v>12749.900390999999</v>
      </c>
      <c r="F202">
        <v>22299.630859000001</v>
      </c>
      <c r="G202">
        <v>357.10998499999999</v>
      </c>
      <c r="H202">
        <v>3267.5200199999999</v>
      </c>
      <c r="I202">
        <v>12397.910156</v>
      </c>
      <c r="J202">
        <v>1358.6999510000001</v>
      </c>
      <c r="K202">
        <v>10.496777</v>
      </c>
      <c r="L202">
        <v>7.036181</v>
      </c>
      <c r="M202">
        <v>3.1040000000000001</v>
      </c>
      <c r="N202">
        <v>9.7112800000000004</v>
      </c>
      <c r="O202">
        <v>22.512781</v>
      </c>
    </row>
    <row r="203" spans="1:15" x14ac:dyDescent="0.25">
      <c r="A203" s="1">
        <v>41365</v>
      </c>
      <c r="B203">
        <v>24.380548000000001</v>
      </c>
      <c r="C203">
        <v>14839.799805000001</v>
      </c>
      <c r="D203">
        <v>1597.5699460000001</v>
      </c>
      <c r="E203">
        <v>12456.5</v>
      </c>
      <c r="F203">
        <v>22737.009765999999</v>
      </c>
      <c r="G203">
        <v>283.77999899999998</v>
      </c>
      <c r="H203">
        <v>3328.790039</v>
      </c>
      <c r="I203">
        <v>13860.860352</v>
      </c>
      <c r="J203">
        <v>1366.660034</v>
      </c>
      <c r="K203">
        <v>10.594626999999999</v>
      </c>
      <c r="L203">
        <v>7.1105640000000001</v>
      </c>
      <c r="M203">
        <v>2.8839999999999999</v>
      </c>
      <c r="N203">
        <v>9.8166480000000007</v>
      </c>
      <c r="O203">
        <v>23.587029000000001</v>
      </c>
    </row>
    <row r="204" spans="1:15" x14ac:dyDescent="0.25">
      <c r="A204" s="1">
        <v>41395</v>
      </c>
      <c r="B204">
        <v>23.470692</v>
      </c>
      <c r="C204">
        <v>15115.570313</v>
      </c>
      <c r="D204">
        <v>1630.73999</v>
      </c>
      <c r="E204">
        <v>12650.400390999999</v>
      </c>
      <c r="F204">
        <v>22392.160156000002</v>
      </c>
      <c r="G204">
        <v>274.54998799999998</v>
      </c>
      <c r="H204">
        <v>3455.9099120000001</v>
      </c>
      <c r="I204">
        <v>13774.540039</v>
      </c>
      <c r="J204">
        <v>1384.5600589999999</v>
      </c>
      <c r="K204">
        <v>10.398596</v>
      </c>
      <c r="L204">
        <v>6.9899250000000004</v>
      </c>
      <c r="M204">
        <v>3.3079999999999998</v>
      </c>
      <c r="N204">
        <v>9.6479879999999998</v>
      </c>
      <c r="O204">
        <v>23.587029000000001</v>
      </c>
    </row>
    <row r="205" spans="1:15" x14ac:dyDescent="0.25">
      <c r="A205" s="1">
        <v>41426</v>
      </c>
      <c r="B205">
        <v>21.748156000000002</v>
      </c>
      <c r="C205">
        <v>14909.599609000001</v>
      </c>
      <c r="D205">
        <v>1606.280029</v>
      </c>
      <c r="E205">
        <v>12129.099609000001</v>
      </c>
      <c r="F205">
        <v>20803.289063</v>
      </c>
      <c r="G205">
        <v>228.08999600000001</v>
      </c>
      <c r="H205">
        <v>3403.25</v>
      </c>
      <c r="I205">
        <v>13677.320313</v>
      </c>
      <c r="J205">
        <v>1329.7700199999999</v>
      </c>
      <c r="K205">
        <v>10.228978</v>
      </c>
      <c r="L205">
        <v>6.8512839999999997</v>
      </c>
      <c r="M205">
        <v>3.4980000000000002</v>
      </c>
      <c r="N205">
        <v>9.4887859999999993</v>
      </c>
      <c r="O205">
        <v>22.157254999999999</v>
      </c>
    </row>
    <row r="206" spans="1:15" x14ac:dyDescent="0.25">
      <c r="A206" s="1">
        <v>41456</v>
      </c>
      <c r="B206">
        <v>22.245547999999999</v>
      </c>
      <c r="C206">
        <v>15499.540039</v>
      </c>
      <c r="D206">
        <v>1685.7299800000001</v>
      </c>
      <c r="E206">
        <v>12486.599609000001</v>
      </c>
      <c r="F206">
        <v>21883.660156000002</v>
      </c>
      <c r="G206">
        <v>248.759995</v>
      </c>
      <c r="H206">
        <v>3626.3701169999999</v>
      </c>
      <c r="I206">
        <v>13668.320313</v>
      </c>
      <c r="J206">
        <v>1395.51001</v>
      </c>
      <c r="K206">
        <v>10.246859000000001</v>
      </c>
      <c r="L206">
        <v>6.8726649999999996</v>
      </c>
      <c r="M206">
        <v>3.6459999999999999</v>
      </c>
      <c r="N206">
        <v>9.5066249999999997</v>
      </c>
      <c r="O206">
        <v>24.250412000000001</v>
      </c>
    </row>
    <row r="207" spans="1:15" x14ac:dyDescent="0.25">
      <c r="A207" s="1">
        <v>41487</v>
      </c>
      <c r="B207">
        <v>21.538626000000001</v>
      </c>
      <c r="C207">
        <v>14810.309569999999</v>
      </c>
      <c r="D207">
        <v>1632.969971</v>
      </c>
      <c r="E207">
        <v>12653.900390999999</v>
      </c>
      <c r="F207">
        <v>21731.369140999999</v>
      </c>
      <c r="G207">
        <v>253.800003</v>
      </c>
      <c r="H207">
        <v>3589.8701169999999</v>
      </c>
      <c r="I207">
        <v>13388.860352</v>
      </c>
      <c r="J207">
        <v>1368.329956</v>
      </c>
      <c r="K207">
        <v>10.176107999999999</v>
      </c>
      <c r="L207">
        <v>6.8244939999999996</v>
      </c>
      <c r="M207">
        <v>3.6760000000000002</v>
      </c>
      <c r="N207">
        <v>9.4450450000000004</v>
      </c>
      <c r="O207">
        <v>23.936257999999999</v>
      </c>
    </row>
    <row r="208" spans="1:15" x14ac:dyDescent="0.25">
      <c r="A208" s="1">
        <v>41518</v>
      </c>
      <c r="B208">
        <v>22.898776999999999</v>
      </c>
      <c r="C208">
        <v>15129.669921999999</v>
      </c>
      <c r="D208">
        <v>1681.5500489999999</v>
      </c>
      <c r="E208">
        <v>12787.200194999999</v>
      </c>
      <c r="F208">
        <v>22859.859375</v>
      </c>
      <c r="G208">
        <v>229.91000399999999</v>
      </c>
      <c r="H208">
        <v>3771.4799800000001</v>
      </c>
      <c r="I208">
        <v>14455.799805000001</v>
      </c>
      <c r="J208">
        <v>1399.219971</v>
      </c>
      <c r="K208">
        <v>10.294567000000001</v>
      </c>
      <c r="L208">
        <v>6.893338</v>
      </c>
      <c r="M208">
        <v>3.6859999999999999</v>
      </c>
      <c r="N208">
        <v>9.5362720000000003</v>
      </c>
      <c r="O208">
        <v>25.498270000000002</v>
      </c>
    </row>
    <row r="209" spans="1:15" x14ac:dyDescent="0.25">
      <c r="A209" s="1">
        <v>41548</v>
      </c>
      <c r="B209">
        <v>24.149813000000002</v>
      </c>
      <c r="C209">
        <v>15545.75</v>
      </c>
      <c r="D209">
        <v>1756.540039</v>
      </c>
      <c r="E209">
        <v>13361.299805000001</v>
      </c>
      <c r="F209">
        <v>23206.369140999999</v>
      </c>
      <c r="G209">
        <v>236.66999799999999</v>
      </c>
      <c r="H209">
        <v>3919.709961</v>
      </c>
      <c r="I209">
        <v>14327.940430000001</v>
      </c>
      <c r="J209">
        <v>1463.8100589999999</v>
      </c>
      <c r="K209">
        <v>10.367392000000001</v>
      </c>
      <c r="L209">
        <v>6.962313</v>
      </c>
      <c r="M209">
        <v>3.6309999999999998</v>
      </c>
      <c r="N209">
        <v>9.6097819999999992</v>
      </c>
      <c r="O209">
        <v>26.634148</v>
      </c>
    </row>
    <row r="210" spans="1:15" x14ac:dyDescent="0.25">
      <c r="A210" s="1">
        <v>41579</v>
      </c>
      <c r="B210">
        <v>23.662848</v>
      </c>
      <c r="C210">
        <v>16086.410156</v>
      </c>
      <c r="D210">
        <v>1805.8100589999999</v>
      </c>
      <c r="E210">
        <v>13395.400390999999</v>
      </c>
      <c r="F210">
        <v>23881.289063</v>
      </c>
      <c r="G210">
        <v>208.91999799999999</v>
      </c>
      <c r="H210">
        <v>4059.889893</v>
      </c>
      <c r="I210">
        <v>15661.870117</v>
      </c>
      <c r="J210">
        <v>1475.170044</v>
      </c>
      <c r="K210">
        <v>10.325946999999999</v>
      </c>
      <c r="L210">
        <v>6.9416589999999996</v>
      </c>
      <c r="M210">
        <v>3.8079999999999998</v>
      </c>
      <c r="N210">
        <v>9.5765410000000006</v>
      </c>
      <c r="O210">
        <v>26.931835</v>
      </c>
    </row>
    <row r="211" spans="1:15" x14ac:dyDescent="0.25">
      <c r="A211" s="1">
        <v>41609</v>
      </c>
      <c r="B211">
        <v>23.320169</v>
      </c>
      <c r="C211">
        <v>16576.660156000002</v>
      </c>
      <c r="D211">
        <v>1848.3599850000001</v>
      </c>
      <c r="E211">
        <v>13621.599609000001</v>
      </c>
      <c r="F211">
        <v>23306.390625</v>
      </c>
      <c r="G211">
        <v>197.699997</v>
      </c>
      <c r="H211">
        <v>4176.5898440000001</v>
      </c>
      <c r="I211">
        <v>16291.309569999999</v>
      </c>
      <c r="J211">
        <v>1503.1400149999999</v>
      </c>
      <c r="K211">
        <v>10.256427</v>
      </c>
      <c r="L211">
        <v>6.9119580000000003</v>
      </c>
      <c r="M211">
        <v>3.964</v>
      </c>
      <c r="N211">
        <v>9.5072220000000005</v>
      </c>
      <c r="O211">
        <v>27.527204999999999</v>
      </c>
    </row>
    <row r="212" spans="1:15" x14ac:dyDescent="0.25">
      <c r="A212" s="1">
        <v>41640</v>
      </c>
      <c r="B212">
        <v>21.730695999999998</v>
      </c>
      <c r="C212">
        <v>15698.849609000001</v>
      </c>
      <c r="D212">
        <v>1782.589966</v>
      </c>
      <c r="E212">
        <v>13694.900390999999</v>
      </c>
      <c r="F212">
        <v>22035.419922000001</v>
      </c>
      <c r="G212">
        <v>216.770004</v>
      </c>
      <c r="H212">
        <v>4103.8798829999996</v>
      </c>
      <c r="I212">
        <v>14914.530273</v>
      </c>
      <c r="J212">
        <v>1407.369995</v>
      </c>
      <c r="K212">
        <v>10.421950000000001</v>
      </c>
      <c r="L212">
        <v>7.0084520000000001</v>
      </c>
      <c r="M212">
        <v>3.6219999999999999</v>
      </c>
      <c r="N212">
        <v>9.6615280000000006</v>
      </c>
      <c r="O212">
        <v>26.516876</v>
      </c>
    </row>
    <row r="213" spans="1:15" x14ac:dyDescent="0.25">
      <c r="A213" s="1">
        <v>41671</v>
      </c>
      <c r="B213">
        <v>22.473780000000001</v>
      </c>
      <c r="C213">
        <v>16321.709961</v>
      </c>
      <c r="D213">
        <v>1859.4499510000001</v>
      </c>
      <c r="E213">
        <v>14209.599609000001</v>
      </c>
      <c r="F213">
        <v>22836.960938</v>
      </c>
      <c r="G213">
        <v>237.770004</v>
      </c>
      <c r="H213">
        <v>4308.1201170000004</v>
      </c>
      <c r="I213">
        <v>14841.070313</v>
      </c>
      <c r="J213">
        <v>1474.7700199999999</v>
      </c>
      <c r="K213">
        <v>10.470031000000001</v>
      </c>
      <c r="L213">
        <v>7.0699519999999998</v>
      </c>
      <c r="M213">
        <v>3.5920000000000001</v>
      </c>
      <c r="N213">
        <v>9.7095040000000008</v>
      </c>
      <c r="O213">
        <v>28.424126000000001</v>
      </c>
    </row>
    <row r="214" spans="1:15" x14ac:dyDescent="0.25">
      <c r="A214" s="1">
        <v>41699</v>
      </c>
      <c r="B214">
        <v>23.289358</v>
      </c>
      <c r="C214">
        <v>16457.660156000002</v>
      </c>
      <c r="D214">
        <v>1872.339966</v>
      </c>
      <c r="E214">
        <v>14335.299805000001</v>
      </c>
      <c r="F214">
        <v>22151.060547000001</v>
      </c>
      <c r="G214">
        <v>219.16999799999999</v>
      </c>
      <c r="H214">
        <v>4198.9902339999999</v>
      </c>
      <c r="I214">
        <v>14827.830078000001</v>
      </c>
      <c r="J214">
        <v>1508.9399410000001</v>
      </c>
      <c r="K214">
        <v>10.44458</v>
      </c>
      <c r="L214">
        <v>7.0572679999999997</v>
      </c>
      <c r="M214">
        <v>3.5609999999999999</v>
      </c>
      <c r="N214">
        <v>9.692259</v>
      </c>
      <c r="O214">
        <v>27.817677</v>
      </c>
    </row>
    <row r="215" spans="1:15" x14ac:dyDescent="0.25">
      <c r="A215" s="1">
        <v>41730</v>
      </c>
      <c r="B215">
        <v>23.460135000000001</v>
      </c>
      <c r="C215">
        <v>16580.839843999998</v>
      </c>
      <c r="D215">
        <v>1883.9499510000001</v>
      </c>
      <c r="E215">
        <v>14651.900390999999</v>
      </c>
      <c r="F215">
        <v>22133.970702999999</v>
      </c>
      <c r="G215">
        <v>225.66999799999999</v>
      </c>
      <c r="H215">
        <v>4114.5600590000004</v>
      </c>
      <c r="I215">
        <v>14304.110352</v>
      </c>
      <c r="J215">
        <v>1610.6899410000001</v>
      </c>
      <c r="K215">
        <v>10.539232999999999</v>
      </c>
      <c r="L215">
        <v>7.119014</v>
      </c>
      <c r="M215">
        <v>3.4580000000000002</v>
      </c>
      <c r="N215">
        <v>9.7685949999999995</v>
      </c>
      <c r="O215">
        <v>28.954716000000001</v>
      </c>
    </row>
    <row r="216" spans="1:15" x14ac:dyDescent="0.25">
      <c r="A216" s="1">
        <v>41760</v>
      </c>
      <c r="B216">
        <v>24.332053999999999</v>
      </c>
      <c r="C216">
        <v>16717.169922000001</v>
      </c>
      <c r="D216">
        <v>1923.5699460000001</v>
      </c>
      <c r="E216">
        <v>14604.200194999999</v>
      </c>
      <c r="F216">
        <v>23081.650390999999</v>
      </c>
      <c r="G216">
        <v>206.14999399999999</v>
      </c>
      <c r="H216">
        <v>4242.6201170000004</v>
      </c>
      <c r="I216">
        <v>14632.379883</v>
      </c>
      <c r="J216">
        <v>1627.209961</v>
      </c>
      <c r="K216">
        <v>10.651460999999999</v>
      </c>
      <c r="L216">
        <v>7.2073039999999997</v>
      </c>
      <c r="M216">
        <v>3.3140000000000001</v>
      </c>
      <c r="N216">
        <v>9.8715360000000008</v>
      </c>
      <c r="O216">
        <v>29.177714999999999</v>
      </c>
    </row>
    <row r="217" spans="1:15" x14ac:dyDescent="0.25">
      <c r="A217" s="1">
        <v>41791</v>
      </c>
      <c r="B217">
        <v>24.831589000000001</v>
      </c>
      <c r="C217">
        <v>16826.599609000001</v>
      </c>
      <c r="D217">
        <v>1960.2299800000001</v>
      </c>
      <c r="E217">
        <v>15146</v>
      </c>
      <c r="F217">
        <v>23190.720702999999</v>
      </c>
      <c r="G217">
        <v>240.470001</v>
      </c>
      <c r="H217">
        <v>4408.1801759999998</v>
      </c>
      <c r="I217">
        <v>15162.099609000001</v>
      </c>
      <c r="J217">
        <v>1681.829956</v>
      </c>
      <c r="K217">
        <v>10.654197</v>
      </c>
      <c r="L217">
        <v>7.2136889999999996</v>
      </c>
      <c r="M217">
        <v>3.3380000000000001</v>
      </c>
      <c r="N217">
        <v>9.8833819999999992</v>
      </c>
      <c r="O217">
        <v>28.713875000000002</v>
      </c>
    </row>
    <row r="218" spans="1:15" x14ac:dyDescent="0.25">
      <c r="A218" s="1">
        <v>41821</v>
      </c>
      <c r="B218">
        <v>25.427735999999999</v>
      </c>
      <c r="C218">
        <v>16563.300781000002</v>
      </c>
      <c r="D218">
        <v>1930.670044</v>
      </c>
      <c r="E218">
        <v>15330.700194999999</v>
      </c>
      <c r="F218">
        <v>24756.849609000001</v>
      </c>
      <c r="G218">
        <v>233.88999899999999</v>
      </c>
      <c r="H218">
        <v>4369.7700199999999</v>
      </c>
      <c r="I218">
        <v>15620.769531</v>
      </c>
      <c r="J218">
        <v>1641.8900149999999</v>
      </c>
      <c r="K218">
        <v>10.620345</v>
      </c>
      <c r="L218">
        <v>7.18262</v>
      </c>
      <c r="M218">
        <v>3.3109999999999999</v>
      </c>
      <c r="N218">
        <v>9.8577940000000002</v>
      </c>
      <c r="O218">
        <v>27.973423</v>
      </c>
    </row>
    <row r="219" spans="1:15" x14ac:dyDescent="0.25">
      <c r="A219" s="1">
        <v>41852</v>
      </c>
      <c r="B219">
        <v>26.335217</v>
      </c>
      <c r="C219">
        <v>17098.449218999998</v>
      </c>
      <c r="D219">
        <v>2003.369995</v>
      </c>
      <c r="E219">
        <v>15625.700194999999</v>
      </c>
      <c r="F219">
        <v>24742.060547000001</v>
      </c>
      <c r="G219">
        <v>245.529999</v>
      </c>
      <c r="H219">
        <v>4580.2700199999999</v>
      </c>
      <c r="I219">
        <v>15424.589844</v>
      </c>
      <c r="J219">
        <v>1689.2299800000001</v>
      </c>
      <c r="K219">
        <v>10.742331999999999</v>
      </c>
      <c r="L219">
        <v>7.2705070000000003</v>
      </c>
      <c r="M219">
        <v>3.08</v>
      </c>
      <c r="N219">
        <v>9.9695649999999993</v>
      </c>
      <c r="O219">
        <v>28.145596000000001</v>
      </c>
    </row>
    <row r="220" spans="1:15" x14ac:dyDescent="0.25">
      <c r="A220" s="1">
        <v>41883</v>
      </c>
      <c r="B220">
        <v>24.208590999999998</v>
      </c>
      <c r="C220">
        <v>17042.900390999999</v>
      </c>
      <c r="D220">
        <v>1972.290039</v>
      </c>
      <c r="E220">
        <v>14960.5</v>
      </c>
      <c r="F220">
        <v>22932.980468999998</v>
      </c>
      <c r="G220">
        <v>195.58000200000001</v>
      </c>
      <c r="H220">
        <v>4493.3901370000003</v>
      </c>
      <c r="I220">
        <v>16173.519531</v>
      </c>
      <c r="J220">
        <v>1552.040039</v>
      </c>
      <c r="K220">
        <v>10.671556000000001</v>
      </c>
      <c r="L220">
        <v>7.2035179999999999</v>
      </c>
      <c r="M220">
        <v>3.2120000000000002</v>
      </c>
      <c r="N220">
        <v>9.8979510000000008</v>
      </c>
      <c r="O220">
        <v>26.904146000000001</v>
      </c>
    </row>
    <row r="221" spans="1:15" x14ac:dyDescent="0.25">
      <c r="A221" s="1">
        <v>41913</v>
      </c>
      <c r="B221">
        <v>25.012794</v>
      </c>
      <c r="C221">
        <v>17390.519531000002</v>
      </c>
      <c r="D221">
        <v>2018.0500489999999</v>
      </c>
      <c r="E221">
        <v>14613.299805000001</v>
      </c>
      <c r="F221">
        <v>23998.060547000001</v>
      </c>
      <c r="G221">
        <v>156.220001</v>
      </c>
      <c r="H221">
        <v>4630.7402339999999</v>
      </c>
      <c r="I221">
        <v>16413.759765999999</v>
      </c>
      <c r="J221">
        <v>1485.079956</v>
      </c>
      <c r="K221">
        <v>10.775611</v>
      </c>
      <c r="L221">
        <v>7.2734009999999998</v>
      </c>
      <c r="M221">
        <v>3.06</v>
      </c>
      <c r="N221">
        <v>9.9908439999999992</v>
      </c>
      <c r="O221">
        <v>26.438662000000001</v>
      </c>
    </row>
    <row r="222" spans="1:15" x14ac:dyDescent="0.25">
      <c r="A222" s="1">
        <v>41944</v>
      </c>
      <c r="B222">
        <v>24.762851999999999</v>
      </c>
      <c r="C222">
        <v>17828.240234000001</v>
      </c>
      <c r="D222">
        <v>2067.5600589999999</v>
      </c>
      <c r="E222">
        <v>14744.700194999999</v>
      </c>
      <c r="F222">
        <v>23987.449218999998</v>
      </c>
      <c r="G222">
        <v>162.78999300000001</v>
      </c>
      <c r="H222">
        <v>4791.6298829999996</v>
      </c>
      <c r="I222">
        <v>17459.849609000001</v>
      </c>
      <c r="J222">
        <v>1335.900024</v>
      </c>
      <c r="K222">
        <v>10.853139000000001</v>
      </c>
      <c r="L222">
        <v>7.3167119999999999</v>
      </c>
      <c r="M222">
        <v>2.91</v>
      </c>
      <c r="N222">
        <v>10.056272999999999</v>
      </c>
      <c r="O222">
        <v>27.002929999999999</v>
      </c>
    </row>
    <row r="223" spans="1:15" x14ac:dyDescent="0.25">
      <c r="A223" s="1">
        <v>41974</v>
      </c>
      <c r="B223">
        <v>23.439079</v>
      </c>
      <c r="C223">
        <v>17823.070313</v>
      </c>
      <c r="D223">
        <v>2058.8999020000001</v>
      </c>
      <c r="E223">
        <v>14632.400390999999</v>
      </c>
      <c r="F223">
        <v>23605.039063</v>
      </c>
      <c r="G223">
        <v>164.029999</v>
      </c>
      <c r="H223">
        <v>4736.0498049999997</v>
      </c>
      <c r="I223">
        <v>17450.769531000002</v>
      </c>
      <c r="J223">
        <v>1348.130005</v>
      </c>
      <c r="K223">
        <v>10.855964999999999</v>
      </c>
      <c r="L223">
        <v>7.3148879999999998</v>
      </c>
      <c r="M223">
        <v>2.7490000000000001</v>
      </c>
      <c r="N223">
        <v>10.03876</v>
      </c>
      <c r="O223">
        <v>25.655965999999999</v>
      </c>
    </row>
    <row r="224" spans="1:15" x14ac:dyDescent="0.25">
      <c r="A224" s="1">
        <v>42005</v>
      </c>
      <c r="B224">
        <v>23.689318</v>
      </c>
      <c r="C224">
        <v>17164.949218999998</v>
      </c>
      <c r="D224">
        <v>1994.98999</v>
      </c>
      <c r="E224">
        <v>14673.5</v>
      </c>
      <c r="F224">
        <v>24507.050781000002</v>
      </c>
      <c r="G224">
        <v>201.820007</v>
      </c>
      <c r="H224">
        <v>4635.2402339999999</v>
      </c>
      <c r="I224">
        <v>17674.390625</v>
      </c>
      <c r="J224">
        <v>1303.98999</v>
      </c>
      <c r="K224">
        <v>11.097979</v>
      </c>
      <c r="L224">
        <v>7.4528559999999997</v>
      </c>
      <c r="M224">
        <v>2.2509999999999999</v>
      </c>
      <c r="N224">
        <v>10.298458</v>
      </c>
      <c r="O224">
        <v>25.889330000000001</v>
      </c>
    </row>
    <row r="225" spans="1:15" x14ac:dyDescent="0.25">
      <c r="A225" s="1">
        <v>42036</v>
      </c>
      <c r="B225">
        <v>24.525735999999998</v>
      </c>
      <c r="C225">
        <v>18132.699218999998</v>
      </c>
      <c r="D225">
        <v>2104.5</v>
      </c>
      <c r="E225">
        <v>15234.299805000001</v>
      </c>
      <c r="F225">
        <v>24823.289063</v>
      </c>
      <c r="G225">
        <v>192.13999899999999</v>
      </c>
      <c r="H225">
        <v>4963.5297849999997</v>
      </c>
      <c r="I225">
        <v>18797.939452999999</v>
      </c>
      <c r="J225">
        <v>1376.3100589999999</v>
      </c>
      <c r="K225">
        <v>10.981956</v>
      </c>
      <c r="L225">
        <v>7.4148740000000002</v>
      </c>
      <c r="M225">
        <v>2.6</v>
      </c>
      <c r="N225">
        <v>10.187935</v>
      </c>
      <c r="O225">
        <v>27.462817999999999</v>
      </c>
    </row>
    <row r="226" spans="1:15" x14ac:dyDescent="0.25">
      <c r="A226" s="1">
        <v>42064</v>
      </c>
      <c r="B226">
        <v>23.986712000000001</v>
      </c>
      <c r="C226">
        <v>17776.119140999999</v>
      </c>
      <c r="D226">
        <v>2067.889893</v>
      </c>
      <c r="E226">
        <v>14902.400390999999</v>
      </c>
      <c r="F226">
        <v>24900.890625</v>
      </c>
      <c r="G226">
        <v>159.60000600000001</v>
      </c>
      <c r="H226">
        <v>4900.8798829999996</v>
      </c>
      <c r="I226">
        <v>19206.990234000001</v>
      </c>
      <c r="J226">
        <v>1330.630005</v>
      </c>
      <c r="K226">
        <v>11.030396</v>
      </c>
      <c r="L226">
        <v>7.4307230000000004</v>
      </c>
      <c r="M226">
        <v>2.544</v>
      </c>
      <c r="N226">
        <v>10.225236000000001</v>
      </c>
      <c r="O226">
        <v>26.648631999999999</v>
      </c>
    </row>
    <row r="227" spans="1:15" x14ac:dyDescent="0.25">
      <c r="A227" s="1">
        <v>42095</v>
      </c>
      <c r="B227">
        <v>25.886728000000002</v>
      </c>
      <c r="C227">
        <v>17840.519531000002</v>
      </c>
      <c r="D227">
        <v>2085.51001</v>
      </c>
      <c r="E227">
        <v>15224.5</v>
      </c>
      <c r="F227">
        <v>28133</v>
      </c>
      <c r="G227">
        <v>179.979996</v>
      </c>
      <c r="H227">
        <v>4941.419922</v>
      </c>
      <c r="I227">
        <v>19520.009765999999</v>
      </c>
      <c r="J227">
        <v>1427.150024</v>
      </c>
      <c r="K227">
        <v>10.996836</v>
      </c>
      <c r="L227">
        <v>7.4195589999999996</v>
      </c>
      <c r="M227">
        <v>2.7530000000000001</v>
      </c>
      <c r="N227">
        <v>10.191653000000001</v>
      </c>
      <c r="O227">
        <v>27.922232000000001</v>
      </c>
    </row>
    <row r="228" spans="1:15" x14ac:dyDescent="0.25">
      <c r="A228" s="1">
        <v>42125</v>
      </c>
      <c r="B228">
        <v>25.012051</v>
      </c>
      <c r="C228">
        <v>18010.679688</v>
      </c>
      <c r="D228">
        <v>2107.389893</v>
      </c>
      <c r="E228">
        <v>15014.099609000001</v>
      </c>
      <c r="F228">
        <v>27424.189452999999</v>
      </c>
      <c r="G228">
        <v>166.820007</v>
      </c>
      <c r="H228">
        <v>5070.0297849999997</v>
      </c>
      <c r="I228">
        <v>20563.150390999999</v>
      </c>
      <c r="J228">
        <v>1340.01001</v>
      </c>
      <c r="K228">
        <v>10.951983</v>
      </c>
      <c r="L228">
        <v>7.3980750000000004</v>
      </c>
      <c r="M228">
        <v>2.847</v>
      </c>
      <c r="N228">
        <v>10.144907</v>
      </c>
      <c r="O228">
        <v>27.968218</v>
      </c>
    </row>
    <row r="229" spans="1:15" x14ac:dyDescent="0.25">
      <c r="A229" s="1">
        <v>42156</v>
      </c>
      <c r="B229">
        <v>24.202507000000001</v>
      </c>
      <c r="C229">
        <v>17619.509765999999</v>
      </c>
      <c r="D229">
        <v>2063.110107</v>
      </c>
      <c r="E229">
        <v>14553.299805000001</v>
      </c>
      <c r="F229">
        <v>26250.029297000001</v>
      </c>
      <c r="G229">
        <v>149.740005</v>
      </c>
      <c r="H229">
        <v>4986.8701170000004</v>
      </c>
      <c r="I229">
        <v>20235.730468999998</v>
      </c>
      <c r="J229">
        <v>1303.709961</v>
      </c>
      <c r="K229">
        <v>10.832160999999999</v>
      </c>
      <c r="L229">
        <v>7.3026010000000001</v>
      </c>
      <c r="M229">
        <v>3.1040000000000001</v>
      </c>
      <c r="N229">
        <v>10.042792</v>
      </c>
      <c r="O229">
        <v>26.653040000000001</v>
      </c>
    </row>
    <row r="230" spans="1:15" x14ac:dyDescent="0.25">
      <c r="A230" s="1">
        <v>42186</v>
      </c>
      <c r="B230">
        <v>22.753214</v>
      </c>
      <c r="C230">
        <v>17689.859375</v>
      </c>
      <c r="D230">
        <v>2103.8400879999999</v>
      </c>
      <c r="E230">
        <v>14468.700194999999</v>
      </c>
      <c r="F230">
        <v>24636.279297000001</v>
      </c>
      <c r="G230">
        <v>111.730003</v>
      </c>
      <c r="H230">
        <v>5128.2797849999997</v>
      </c>
      <c r="I230">
        <v>20585.240234000001</v>
      </c>
      <c r="J230">
        <v>1211.5600589999999</v>
      </c>
      <c r="K230">
        <v>10.927802</v>
      </c>
      <c r="L230">
        <v>7.3382389999999997</v>
      </c>
      <c r="M230">
        <v>2.927</v>
      </c>
      <c r="N230">
        <v>10.118805</v>
      </c>
      <c r="O230">
        <v>27.740621999999998</v>
      </c>
    </row>
    <row r="231" spans="1:15" x14ac:dyDescent="0.25">
      <c r="A231" s="1">
        <v>42217</v>
      </c>
      <c r="B231">
        <v>20.631836</v>
      </c>
      <c r="C231">
        <v>16528.029297000001</v>
      </c>
      <c r="D231">
        <v>1972.1800539999999</v>
      </c>
      <c r="E231">
        <v>13859.099609000001</v>
      </c>
      <c r="F231">
        <v>21670.580077999999</v>
      </c>
      <c r="G231">
        <v>115.029999</v>
      </c>
      <c r="H231">
        <v>4812.7099609999996</v>
      </c>
      <c r="I231">
        <v>18890.480468999998</v>
      </c>
      <c r="J231">
        <v>1143.599976</v>
      </c>
      <c r="K231">
        <v>10.893105</v>
      </c>
      <c r="L231">
        <v>7.2903099999999998</v>
      </c>
      <c r="M231">
        <v>2.931</v>
      </c>
      <c r="N231">
        <v>10.101933000000001</v>
      </c>
      <c r="O231">
        <v>25.789165000000001</v>
      </c>
    </row>
    <row r="232" spans="1:15" x14ac:dyDescent="0.25">
      <c r="A232" s="1">
        <v>42248</v>
      </c>
      <c r="B232">
        <v>19.702559000000001</v>
      </c>
      <c r="C232">
        <v>16284.700194999999</v>
      </c>
      <c r="D232">
        <v>1920.030029</v>
      </c>
      <c r="E232">
        <v>13307</v>
      </c>
      <c r="F232">
        <v>20846.300781000002</v>
      </c>
      <c r="G232">
        <v>108.41999800000001</v>
      </c>
      <c r="H232">
        <v>4620.1601559999999</v>
      </c>
      <c r="I232">
        <v>17388.150390999999</v>
      </c>
      <c r="J232">
        <v>1058.3599850000001</v>
      </c>
      <c r="K232">
        <v>10.97125</v>
      </c>
      <c r="L232">
        <v>7.2884019999999996</v>
      </c>
      <c r="M232">
        <v>2.88</v>
      </c>
      <c r="N232">
        <v>10.160367000000001</v>
      </c>
      <c r="O232">
        <v>24.631357000000001</v>
      </c>
    </row>
    <row r="233" spans="1:15" x14ac:dyDescent="0.25">
      <c r="A233" s="1">
        <v>42278</v>
      </c>
      <c r="B233">
        <v>21.074294999999999</v>
      </c>
      <c r="C233">
        <v>17663.539063</v>
      </c>
      <c r="D233">
        <v>2079.360107</v>
      </c>
      <c r="E233">
        <v>13529.200194999999</v>
      </c>
      <c r="F233">
        <v>22640.039063</v>
      </c>
      <c r="G233">
        <v>122.699997</v>
      </c>
      <c r="H233">
        <v>5053.75</v>
      </c>
      <c r="I233">
        <v>19083.099609000001</v>
      </c>
      <c r="J233">
        <v>1196.099976</v>
      </c>
      <c r="K233">
        <v>10.964643000000001</v>
      </c>
      <c r="L233">
        <v>7.327191</v>
      </c>
      <c r="M233">
        <v>2.9329999999999998</v>
      </c>
      <c r="N233">
        <v>10.161296</v>
      </c>
      <c r="O233">
        <v>26.235609</v>
      </c>
    </row>
    <row r="234" spans="1:15" x14ac:dyDescent="0.25">
      <c r="A234" s="1">
        <v>42309</v>
      </c>
      <c r="B234">
        <v>20.389568000000001</v>
      </c>
      <c r="C234">
        <v>17719.919922000001</v>
      </c>
      <c r="D234">
        <v>2080.4099120000001</v>
      </c>
      <c r="E234">
        <v>13469.799805000001</v>
      </c>
      <c r="F234">
        <v>21996.419922000001</v>
      </c>
      <c r="G234">
        <v>110.790001</v>
      </c>
      <c r="H234">
        <v>5108.669922</v>
      </c>
      <c r="I234">
        <v>19747.470702999999</v>
      </c>
      <c r="J234">
        <v>1190.98999</v>
      </c>
      <c r="K234">
        <v>10.950414</v>
      </c>
      <c r="L234">
        <v>7.2788760000000003</v>
      </c>
      <c r="M234">
        <v>2.99</v>
      </c>
      <c r="N234">
        <v>10.133872999999999</v>
      </c>
      <c r="O234">
        <v>25.898053999999998</v>
      </c>
    </row>
    <row r="235" spans="1:15" x14ac:dyDescent="0.25">
      <c r="A235" s="1">
        <v>42339</v>
      </c>
      <c r="B235">
        <v>19.790434000000001</v>
      </c>
      <c r="C235">
        <v>17425.029297000001</v>
      </c>
      <c r="D235">
        <v>2043.9399410000001</v>
      </c>
      <c r="E235">
        <v>13010</v>
      </c>
      <c r="F235">
        <v>21914.400390999999</v>
      </c>
      <c r="G235">
        <v>111.18</v>
      </c>
      <c r="H235">
        <v>5007.4101559999999</v>
      </c>
      <c r="I235">
        <v>19033.710938</v>
      </c>
      <c r="J235">
        <v>1072.709961</v>
      </c>
      <c r="K235">
        <v>10.897321</v>
      </c>
      <c r="L235">
        <v>7.2009990000000004</v>
      </c>
      <c r="M235">
        <v>3.0150000000000001</v>
      </c>
      <c r="N235">
        <v>10.087418</v>
      </c>
      <c r="O235">
        <v>25.17606</v>
      </c>
    </row>
    <row r="236" spans="1:15" x14ac:dyDescent="0.25">
      <c r="A236" s="1">
        <v>42370</v>
      </c>
      <c r="B236">
        <v>18.685677999999999</v>
      </c>
      <c r="C236">
        <v>16466.300781000002</v>
      </c>
      <c r="D236">
        <v>1940.23999</v>
      </c>
      <c r="E236">
        <v>12822.099609000001</v>
      </c>
      <c r="F236">
        <v>19683.109375</v>
      </c>
      <c r="G236">
        <v>120.800003</v>
      </c>
      <c r="H236">
        <v>4613.9501950000003</v>
      </c>
      <c r="I236">
        <v>17518.300781000002</v>
      </c>
      <c r="J236">
        <v>1012.090027</v>
      </c>
      <c r="K236">
        <v>11.059949</v>
      </c>
      <c r="L236">
        <v>7.2467309999999996</v>
      </c>
      <c r="M236">
        <v>2.758</v>
      </c>
      <c r="N236">
        <v>10.238564999999999</v>
      </c>
      <c r="O236">
        <v>23.783304000000001</v>
      </c>
    </row>
    <row r="237" spans="1:15" x14ac:dyDescent="0.25">
      <c r="A237" s="1">
        <v>42401</v>
      </c>
      <c r="B237">
        <v>18.523275000000002</v>
      </c>
      <c r="C237">
        <v>16516.5</v>
      </c>
      <c r="D237">
        <v>1932.2299800000001</v>
      </c>
      <c r="E237">
        <v>12860.400390999999</v>
      </c>
      <c r="F237">
        <v>19111.929688</v>
      </c>
      <c r="G237">
        <v>167.490005</v>
      </c>
      <c r="H237">
        <v>4557.9501950000003</v>
      </c>
      <c r="I237">
        <v>16026.759765999999</v>
      </c>
      <c r="J237">
        <v>981.09002699999996</v>
      </c>
      <c r="K237">
        <v>11.140059000000001</v>
      </c>
      <c r="L237">
        <v>7.2925700000000004</v>
      </c>
      <c r="M237">
        <v>2.6150000000000002</v>
      </c>
      <c r="N237">
        <v>10.30721</v>
      </c>
      <c r="O237">
        <v>23.115075999999998</v>
      </c>
    </row>
    <row r="238" spans="1:15" x14ac:dyDescent="0.25">
      <c r="A238" s="1">
        <v>42430</v>
      </c>
      <c r="B238">
        <v>20.911528000000001</v>
      </c>
      <c r="C238">
        <v>17685.089843999998</v>
      </c>
      <c r="D238">
        <v>2059.73999</v>
      </c>
      <c r="E238">
        <v>13494.400390999999</v>
      </c>
      <c r="F238">
        <v>20776.699218999998</v>
      </c>
      <c r="G238">
        <v>178.240005</v>
      </c>
      <c r="H238">
        <v>4869.8500979999999</v>
      </c>
      <c r="I238">
        <v>16758.669922000001</v>
      </c>
      <c r="J238">
        <v>1072.209961</v>
      </c>
      <c r="K238">
        <v>11.237477</v>
      </c>
      <c r="L238">
        <v>7.433243</v>
      </c>
      <c r="M238">
        <v>2.62</v>
      </c>
      <c r="N238">
        <v>10.403632999999999</v>
      </c>
      <c r="O238">
        <v>24.526828999999999</v>
      </c>
    </row>
    <row r="239" spans="1:15" x14ac:dyDescent="0.25">
      <c r="A239" s="1">
        <v>42461</v>
      </c>
      <c r="B239">
        <v>21.101852000000001</v>
      </c>
      <c r="C239">
        <v>17773.640625</v>
      </c>
      <c r="D239">
        <v>2065.3000489999999</v>
      </c>
      <c r="E239">
        <v>13951.5</v>
      </c>
      <c r="F239">
        <v>21067.050781000002</v>
      </c>
      <c r="G239">
        <v>233.46000699999999</v>
      </c>
      <c r="H239">
        <v>4775.3598629999997</v>
      </c>
      <c r="I239">
        <v>16666.050781000002</v>
      </c>
      <c r="J239">
        <v>1160.2700199999999</v>
      </c>
      <c r="K239">
        <v>11.289178</v>
      </c>
      <c r="L239">
        <v>7.5176670000000003</v>
      </c>
      <c r="M239">
        <v>2.6659999999999999</v>
      </c>
      <c r="N239">
        <v>10.44384</v>
      </c>
      <c r="O239">
        <v>25.358499999999999</v>
      </c>
    </row>
    <row r="240" spans="1:15" x14ac:dyDescent="0.25">
      <c r="A240" s="1">
        <v>42491</v>
      </c>
      <c r="B240">
        <v>20.384426000000001</v>
      </c>
      <c r="C240">
        <v>17787.199218999998</v>
      </c>
      <c r="D240">
        <v>2096.9499510000001</v>
      </c>
      <c r="E240">
        <v>14065.799805000001</v>
      </c>
      <c r="F240">
        <v>20815.089843999998</v>
      </c>
      <c r="G240">
        <v>201.320007</v>
      </c>
      <c r="H240">
        <v>4948.0498049999997</v>
      </c>
      <c r="I240">
        <v>17234.980468999998</v>
      </c>
      <c r="J240">
        <v>1115.3199460000001</v>
      </c>
      <c r="K240">
        <v>11.271943</v>
      </c>
      <c r="L240">
        <v>7.5147849999999998</v>
      </c>
      <c r="M240">
        <v>2.629</v>
      </c>
      <c r="N240">
        <v>10.444796999999999</v>
      </c>
      <c r="O240">
        <v>25.216567999999999</v>
      </c>
    </row>
    <row r="241" spans="1:15" x14ac:dyDescent="0.25">
      <c r="A241" s="1">
        <v>42522</v>
      </c>
      <c r="B241">
        <v>21.2836</v>
      </c>
      <c r="C241">
        <v>17929.990234000001</v>
      </c>
      <c r="D241">
        <v>2098.860107</v>
      </c>
      <c r="E241">
        <v>14064.5</v>
      </c>
      <c r="F241">
        <v>20794.369140999999</v>
      </c>
      <c r="G241">
        <v>246.60000600000001</v>
      </c>
      <c r="H241">
        <v>4842.669922</v>
      </c>
      <c r="I241">
        <v>15575.919921999999</v>
      </c>
      <c r="J241">
        <v>1145.4399410000001</v>
      </c>
      <c r="K241">
        <v>11.487105</v>
      </c>
      <c r="L241">
        <v>7.6563559999999997</v>
      </c>
      <c r="M241">
        <v>2.3069999999999999</v>
      </c>
      <c r="N241">
        <v>10.648394</v>
      </c>
      <c r="O241">
        <v>23.645855000000001</v>
      </c>
    </row>
    <row r="242" spans="1:15" x14ac:dyDescent="0.25">
      <c r="A242" s="1">
        <v>42552</v>
      </c>
      <c r="B242">
        <v>22.411473999999998</v>
      </c>
      <c r="C242">
        <v>18432.240234000001</v>
      </c>
      <c r="D242">
        <v>2173.6000979999999</v>
      </c>
      <c r="E242">
        <v>14582.700194999999</v>
      </c>
      <c r="F242">
        <v>21891.369140999999</v>
      </c>
      <c r="G242">
        <v>274.32000699999998</v>
      </c>
      <c r="H242">
        <v>5162.1298829999996</v>
      </c>
      <c r="I242">
        <v>16569.269531000002</v>
      </c>
      <c r="J242">
        <v>1116.01001</v>
      </c>
      <c r="K242">
        <v>11.557373999999999</v>
      </c>
      <c r="L242">
        <v>7.7403639999999996</v>
      </c>
      <c r="M242">
        <v>2.1819999999999999</v>
      </c>
      <c r="N242">
        <v>10.716735</v>
      </c>
      <c r="O242">
        <v>25.021007999999998</v>
      </c>
    </row>
    <row r="243" spans="1:15" x14ac:dyDescent="0.25">
      <c r="A243" s="1">
        <v>42583</v>
      </c>
      <c r="B243">
        <v>22.786764000000002</v>
      </c>
      <c r="C243">
        <v>18400.880859000001</v>
      </c>
      <c r="D243">
        <v>2170.9499510000001</v>
      </c>
      <c r="E243">
        <v>14598</v>
      </c>
      <c r="F243">
        <v>22976.880859000001</v>
      </c>
      <c r="G243">
        <v>221.679993</v>
      </c>
      <c r="H243">
        <v>5213.2202150000003</v>
      </c>
      <c r="I243">
        <v>16887.400390999999</v>
      </c>
      <c r="J243">
        <v>1125.8100589999999</v>
      </c>
      <c r="K243">
        <v>11.531397999999999</v>
      </c>
      <c r="L243">
        <v>7.7752160000000003</v>
      </c>
      <c r="M243">
        <v>2.2309999999999999</v>
      </c>
      <c r="N243">
        <v>10.698475</v>
      </c>
      <c r="O243">
        <v>25.204203</v>
      </c>
    </row>
    <row r="244" spans="1:15" x14ac:dyDescent="0.25">
      <c r="A244" s="1">
        <v>42614</v>
      </c>
      <c r="B244">
        <v>22.806009</v>
      </c>
      <c r="C244">
        <v>18308.150390999999</v>
      </c>
      <c r="D244">
        <v>2168.2700199999999</v>
      </c>
      <c r="E244">
        <v>14725.900390999999</v>
      </c>
      <c r="F244">
        <v>23297.150390999999</v>
      </c>
      <c r="G244">
        <v>231.13999899999999</v>
      </c>
      <c r="H244">
        <v>5312</v>
      </c>
      <c r="I244">
        <v>16449.839843999998</v>
      </c>
      <c r="J244">
        <v>1152.5</v>
      </c>
      <c r="K244">
        <v>11.533308</v>
      </c>
      <c r="L244">
        <v>7.7810300000000003</v>
      </c>
      <c r="M244">
        <v>2.3359999999999999</v>
      </c>
      <c r="N244">
        <v>10.689784</v>
      </c>
      <c r="O244">
        <v>25.223488</v>
      </c>
    </row>
    <row r="245" spans="1:15" x14ac:dyDescent="0.25">
      <c r="A245" s="1">
        <v>42644</v>
      </c>
      <c r="B245">
        <v>23.222643000000001</v>
      </c>
      <c r="C245">
        <v>18142.419922000001</v>
      </c>
      <c r="D245">
        <v>2126.1499020000001</v>
      </c>
      <c r="E245">
        <v>14787.299805000001</v>
      </c>
      <c r="F245">
        <v>22934.539063</v>
      </c>
      <c r="G245">
        <v>212.279999</v>
      </c>
      <c r="H245">
        <v>5189.1401370000003</v>
      </c>
      <c r="I245">
        <v>17425.019531000002</v>
      </c>
      <c r="J245">
        <v>1144.469971</v>
      </c>
      <c r="K245">
        <v>11.437462999999999</v>
      </c>
      <c r="L245">
        <v>7.7373240000000001</v>
      </c>
      <c r="M245">
        <v>2.589</v>
      </c>
      <c r="N245">
        <v>10.603624</v>
      </c>
      <c r="O245">
        <v>24.487273999999999</v>
      </c>
    </row>
    <row r="246" spans="1:15" x14ac:dyDescent="0.25">
      <c r="A246" s="1">
        <v>42675</v>
      </c>
      <c r="B246">
        <v>22.209997000000001</v>
      </c>
      <c r="C246">
        <v>19123.580077999999</v>
      </c>
      <c r="D246">
        <v>2198.8100589999999</v>
      </c>
      <c r="E246">
        <v>15082.900390999999</v>
      </c>
      <c r="F246">
        <v>22789.769531000002</v>
      </c>
      <c r="G246">
        <v>178.08000200000001</v>
      </c>
      <c r="H246">
        <v>5323.6801759999998</v>
      </c>
      <c r="I246">
        <v>18308.480468999998</v>
      </c>
      <c r="J246">
        <v>1219.8000489999999</v>
      </c>
      <c r="K246">
        <v>11.159229</v>
      </c>
      <c r="L246">
        <v>7.5573880000000004</v>
      </c>
      <c r="M246">
        <v>3.0169999999999999</v>
      </c>
      <c r="N246">
        <v>10.323503000000001</v>
      </c>
      <c r="O246">
        <v>23.925241</v>
      </c>
    </row>
    <row r="247" spans="1:15" x14ac:dyDescent="0.25">
      <c r="A247" s="1">
        <v>42705</v>
      </c>
      <c r="B247">
        <v>22.08342</v>
      </c>
      <c r="C247">
        <v>19762.599609000001</v>
      </c>
      <c r="D247">
        <v>2238.830078</v>
      </c>
      <c r="E247">
        <v>15287.599609000001</v>
      </c>
      <c r="F247">
        <v>22000.560547000001</v>
      </c>
      <c r="G247">
        <v>182.30999800000001</v>
      </c>
      <c r="H247">
        <v>5444.5</v>
      </c>
      <c r="I247">
        <v>19114.369140999999</v>
      </c>
      <c r="J247">
        <v>1267.98999</v>
      </c>
      <c r="K247">
        <v>11.169843</v>
      </c>
      <c r="L247">
        <v>7.5904819999999997</v>
      </c>
      <c r="M247">
        <v>3.0630000000000002</v>
      </c>
      <c r="N247">
        <v>10.313698</v>
      </c>
      <c r="O247">
        <v>24.952406</v>
      </c>
    </row>
    <row r="248" spans="1:15" x14ac:dyDescent="0.25">
      <c r="A248" s="1">
        <v>42736</v>
      </c>
      <c r="B248">
        <v>23.268763</v>
      </c>
      <c r="C248">
        <v>19864.089843999998</v>
      </c>
      <c r="D248">
        <v>2278.8701169999999</v>
      </c>
      <c r="E248">
        <v>15386</v>
      </c>
      <c r="F248">
        <v>23360.779297000001</v>
      </c>
      <c r="G248">
        <v>207.449997</v>
      </c>
      <c r="H248">
        <v>5614.7900390000004</v>
      </c>
      <c r="I248">
        <v>19041.339843999998</v>
      </c>
      <c r="J248">
        <v>1232.98999</v>
      </c>
      <c r="K248">
        <v>11.197145000000001</v>
      </c>
      <c r="L248">
        <v>7.6246700000000001</v>
      </c>
      <c r="M248">
        <v>3.0510000000000002</v>
      </c>
      <c r="N248">
        <v>10.377942000000001</v>
      </c>
      <c r="O248">
        <v>25.790081000000001</v>
      </c>
    </row>
    <row r="249" spans="1:15" x14ac:dyDescent="0.25">
      <c r="A249" s="1">
        <v>42767</v>
      </c>
      <c r="B249">
        <v>24.031352999999999</v>
      </c>
      <c r="C249">
        <v>20812.240234000001</v>
      </c>
      <c r="D249">
        <v>2363.639893</v>
      </c>
      <c r="E249">
        <v>15399.200194999999</v>
      </c>
      <c r="F249">
        <v>23740.730468999998</v>
      </c>
      <c r="G249">
        <v>196.08999600000001</v>
      </c>
      <c r="H249">
        <v>5825.4399409999996</v>
      </c>
      <c r="I249">
        <v>19118.990234000001</v>
      </c>
      <c r="J249">
        <v>1197.7299800000001</v>
      </c>
      <c r="K249">
        <v>11.270372999999999</v>
      </c>
      <c r="L249">
        <v>7.6804600000000001</v>
      </c>
      <c r="M249">
        <v>2.968</v>
      </c>
      <c r="N249">
        <v>10.447238</v>
      </c>
      <c r="O249">
        <v>25.955525999999999</v>
      </c>
    </row>
    <row r="250" spans="1:15" x14ac:dyDescent="0.25">
      <c r="A250" s="1">
        <v>42795</v>
      </c>
      <c r="B250">
        <v>24.539745</v>
      </c>
      <c r="C250">
        <v>20663.220702999999</v>
      </c>
      <c r="D250">
        <v>2362.719971</v>
      </c>
      <c r="E250">
        <v>15547.799805000001</v>
      </c>
      <c r="F250">
        <v>24111.589843999998</v>
      </c>
      <c r="G250">
        <v>197.229996</v>
      </c>
      <c r="H250">
        <v>5911.7402339999999</v>
      </c>
      <c r="I250">
        <v>18909.259765999999</v>
      </c>
      <c r="J250">
        <v>1182.2700199999999</v>
      </c>
      <c r="K250">
        <v>11.261576</v>
      </c>
      <c r="L250">
        <v>7.6755779999999998</v>
      </c>
      <c r="M250">
        <v>3.0179999999999998</v>
      </c>
      <c r="N250">
        <v>10.437486</v>
      </c>
      <c r="O250">
        <v>26.909272999999999</v>
      </c>
    </row>
    <row r="251" spans="1:15" x14ac:dyDescent="0.25">
      <c r="A251" s="1">
        <v>42826</v>
      </c>
      <c r="B251">
        <v>24.915195000000001</v>
      </c>
      <c r="C251">
        <v>20940.509765999999</v>
      </c>
      <c r="D251">
        <v>2384.1999510000001</v>
      </c>
      <c r="E251">
        <v>15586.099609000001</v>
      </c>
      <c r="F251">
        <v>24615.130859000001</v>
      </c>
      <c r="G251">
        <v>191.929993</v>
      </c>
      <c r="H251">
        <v>6047.6098629999997</v>
      </c>
      <c r="I251">
        <v>19196.740234000001</v>
      </c>
      <c r="J251">
        <v>1157.030029</v>
      </c>
      <c r="K251">
        <v>11.343902</v>
      </c>
      <c r="L251">
        <v>7.7364629999999996</v>
      </c>
      <c r="M251">
        <v>2.952</v>
      </c>
      <c r="N251">
        <v>10.517829000000001</v>
      </c>
      <c r="O251">
        <v>28.159223999999998</v>
      </c>
    </row>
    <row r="252" spans="1:15" x14ac:dyDescent="0.25">
      <c r="A252" s="1">
        <v>42856</v>
      </c>
      <c r="B252">
        <v>25.218679000000002</v>
      </c>
      <c r="C252">
        <v>21008.650390999999</v>
      </c>
      <c r="D252">
        <v>2411.8000489999999</v>
      </c>
      <c r="E252">
        <v>15349.900390999999</v>
      </c>
      <c r="F252">
        <v>25660.650390999999</v>
      </c>
      <c r="G252">
        <v>192.509995</v>
      </c>
      <c r="H252">
        <v>6198.5200199999999</v>
      </c>
      <c r="I252">
        <v>19650.570313</v>
      </c>
      <c r="J252">
        <v>1121.3900149999999</v>
      </c>
      <c r="K252">
        <v>11.425371999999999</v>
      </c>
      <c r="L252">
        <v>7.7875940000000003</v>
      </c>
      <c r="M252">
        <v>2.8570000000000002</v>
      </c>
      <c r="N252">
        <v>10.587517</v>
      </c>
      <c r="O252">
        <v>29.508987000000001</v>
      </c>
    </row>
    <row r="253" spans="1:15" x14ac:dyDescent="0.25">
      <c r="A253" s="1">
        <v>42887</v>
      </c>
      <c r="B253">
        <v>25.267627999999998</v>
      </c>
      <c r="C253">
        <v>21349.630859000001</v>
      </c>
      <c r="D253">
        <v>2423.4099120000001</v>
      </c>
      <c r="E253">
        <v>15182.200194999999</v>
      </c>
      <c r="F253">
        <v>25764.580077999999</v>
      </c>
      <c r="G253">
        <v>185.71000699999999</v>
      </c>
      <c r="H253">
        <v>6140.419922</v>
      </c>
      <c r="I253">
        <v>20033.429688</v>
      </c>
      <c r="J253">
        <v>1111.8100589999999</v>
      </c>
      <c r="K253">
        <v>11.395925</v>
      </c>
      <c r="L253">
        <v>7.7679299999999998</v>
      </c>
      <c r="M253">
        <v>2.84</v>
      </c>
      <c r="N253">
        <v>10.567893</v>
      </c>
      <c r="O253">
        <v>28.883011</v>
      </c>
    </row>
    <row r="254" spans="1:15" x14ac:dyDescent="0.25">
      <c r="A254" s="1">
        <v>42917</v>
      </c>
      <c r="B254">
        <v>26.762566</v>
      </c>
      <c r="C254">
        <v>21891.119140999999</v>
      </c>
      <c r="D254">
        <v>2470.3000489999999</v>
      </c>
      <c r="E254">
        <v>15143.900390999999</v>
      </c>
      <c r="F254">
        <v>27323.990234000001</v>
      </c>
      <c r="G254">
        <v>196.14999399999999</v>
      </c>
      <c r="H254">
        <v>6348.1201170000004</v>
      </c>
      <c r="I254">
        <v>19925.179688</v>
      </c>
      <c r="J254">
        <v>1152.3199460000001</v>
      </c>
      <c r="K254">
        <v>11.448013</v>
      </c>
      <c r="L254">
        <v>7.8102640000000001</v>
      </c>
      <c r="M254">
        <v>2.8980000000000001</v>
      </c>
      <c r="N254">
        <v>10.609166999999999</v>
      </c>
      <c r="O254">
        <v>30.159503999999998</v>
      </c>
    </row>
    <row r="255" spans="1:15" x14ac:dyDescent="0.25">
      <c r="A255" s="1">
        <v>42948</v>
      </c>
      <c r="B255">
        <v>27.589663999999999</v>
      </c>
      <c r="C255">
        <v>21948.099609000001</v>
      </c>
      <c r="D255">
        <v>2471.6499020000001</v>
      </c>
      <c r="E255">
        <v>15211.900390999999</v>
      </c>
      <c r="F255">
        <v>27970.300781000002</v>
      </c>
      <c r="G255">
        <v>212.53999300000001</v>
      </c>
      <c r="H255">
        <v>6428.6601559999999</v>
      </c>
      <c r="I255">
        <v>19646.240234000001</v>
      </c>
      <c r="J255">
        <v>1104.099976</v>
      </c>
      <c r="K255">
        <v>11.53966</v>
      </c>
      <c r="L255">
        <v>7.8724150000000002</v>
      </c>
      <c r="M255">
        <v>2.7250000000000001</v>
      </c>
      <c r="N255">
        <v>10.699809999999999</v>
      </c>
      <c r="O255">
        <v>30.199158000000001</v>
      </c>
    </row>
    <row r="256" spans="1:15" x14ac:dyDescent="0.25">
      <c r="A256" s="1">
        <v>42979</v>
      </c>
      <c r="B256">
        <v>27.067803999999999</v>
      </c>
      <c r="C256">
        <v>22405.089843999998</v>
      </c>
      <c r="D256">
        <v>2519.360107</v>
      </c>
      <c r="E256">
        <v>15634.900390999999</v>
      </c>
      <c r="F256">
        <v>27554.300781000002</v>
      </c>
      <c r="G256">
        <v>196.5</v>
      </c>
      <c r="H256">
        <v>6495.9599609999996</v>
      </c>
      <c r="I256">
        <v>20356.279297000001</v>
      </c>
      <c r="J256">
        <v>1216.1400149999999</v>
      </c>
      <c r="K256">
        <v>11.482414</v>
      </c>
      <c r="L256">
        <v>7.8467370000000001</v>
      </c>
      <c r="M256">
        <v>2.8570000000000002</v>
      </c>
      <c r="N256">
        <v>10.642569999999999</v>
      </c>
      <c r="O256">
        <v>31.041879999999999</v>
      </c>
    </row>
    <row r="257" spans="1:15" x14ac:dyDescent="0.25">
      <c r="A257" s="1">
        <v>43009</v>
      </c>
      <c r="B257">
        <v>28.040275999999999</v>
      </c>
      <c r="C257">
        <v>23377.240234000001</v>
      </c>
      <c r="D257">
        <v>2575.26001</v>
      </c>
      <c r="E257">
        <v>16025.599609000001</v>
      </c>
      <c r="F257">
        <v>28245.539063</v>
      </c>
      <c r="G257">
        <v>186.13999899999999</v>
      </c>
      <c r="H257">
        <v>6727.669922</v>
      </c>
      <c r="I257">
        <v>22011.609375</v>
      </c>
      <c r="J257">
        <v>1235.6099850000001</v>
      </c>
      <c r="K257">
        <v>11.474501</v>
      </c>
      <c r="L257">
        <v>7.8506970000000003</v>
      </c>
      <c r="M257">
        <v>2.875</v>
      </c>
      <c r="N257">
        <v>10.65442</v>
      </c>
      <c r="O257">
        <v>31.283102</v>
      </c>
    </row>
    <row r="258" spans="1:15" x14ac:dyDescent="0.25">
      <c r="A258" s="1">
        <v>43040</v>
      </c>
      <c r="B258">
        <v>28.090060999999999</v>
      </c>
      <c r="C258">
        <v>24272.349609000001</v>
      </c>
      <c r="D258">
        <v>2584.8400879999999</v>
      </c>
      <c r="E258">
        <v>16067.5</v>
      </c>
      <c r="F258">
        <v>29018.759765999999</v>
      </c>
      <c r="G258">
        <v>185.300003</v>
      </c>
      <c r="H258">
        <v>6873.9702150000003</v>
      </c>
      <c r="I258">
        <v>22724.960938</v>
      </c>
      <c r="J258">
        <v>1236.540039</v>
      </c>
      <c r="K258">
        <v>11.464527</v>
      </c>
      <c r="L258">
        <v>7.8447469999999999</v>
      </c>
      <c r="M258">
        <v>2.8319999999999999</v>
      </c>
      <c r="N258">
        <v>10.636577000000001</v>
      </c>
      <c r="O258">
        <v>31.322903</v>
      </c>
    </row>
    <row r="259" spans="1:15" x14ac:dyDescent="0.25">
      <c r="A259" s="1">
        <v>43070</v>
      </c>
      <c r="B259">
        <v>28.956364000000001</v>
      </c>
      <c r="C259">
        <v>24719.220702999999</v>
      </c>
      <c r="D259">
        <v>2673.610107</v>
      </c>
      <c r="E259">
        <v>16209.099609000001</v>
      </c>
      <c r="F259">
        <v>29919.150390999999</v>
      </c>
      <c r="G259">
        <v>192.30999800000001</v>
      </c>
      <c r="H259">
        <v>6903.3901370000003</v>
      </c>
      <c r="I259">
        <v>22764.939452999999</v>
      </c>
      <c r="J259">
        <v>1335.5500489999999</v>
      </c>
      <c r="K259">
        <v>11.517155000000001</v>
      </c>
      <c r="L259">
        <v>7.8685729999999996</v>
      </c>
      <c r="M259">
        <v>2.7389999999999999</v>
      </c>
      <c r="N259">
        <v>10.678255</v>
      </c>
      <c r="O259">
        <v>31.621407000000001</v>
      </c>
    </row>
    <row r="260" spans="1:15" x14ac:dyDescent="0.25">
      <c r="A260" s="1">
        <v>43101</v>
      </c>
      <c r="B260">
        <v>31.52</v>
      </c>
      <c r="C260">
        <v>26149.390625</v>
      </c>
      <c r="D260">
        <v>2823.8100589999999</v>
      </c>
      <c r="E260">
        <v>15951.700194999999</v>
      </c>
      <c r="F260">
        <v>32887.269530999998</v>
      </c>
      <c r="G260">
        <v>196.44000199999999</v>
      </c>
      <c r="H260">
        <v>7411.4799800000001</v>
      </c>
      <c r="I260">
        <v>23098.289063</v>
      </c>
      <c r="J260">
        <v>1406.2299800000001</v>
      </c>
      <c r="K260">
        <v>11.382733</v>
      </c>
      <c r="L260">
        <v>7.8018380000000001</v>
      </c>
      <c r="M260">
        <v>2.9420000000000002</v>
      </c>
      <c r="N260">
        <v>10.566741</v>
      </c>
      <c r="O260">
        <v>33.529998999999997</v>
      </c>
    </row>
    <row r="261" spans="1:15" x14ac:dyDescent="0.25">
      <c r="A261" s="1">
        <v>43132</v>
      </c>
      <c r="B261">
        <v>30.030000999999999</v>
      </c>
      <c r="C261">
        <v>25029.199218999998</v>
      </c>
      <c r="D261">
        <v>2713.830078</v>
      </c>
      <c r="E261">
        <v>15442.700194999999</v>
      </c>
      <c r="F261">
        <v>30844.720702999999</v>
      </c>
      <c r="G261">
        <v>171.86999499999999</v>
      </c>
      <c r="H261">
        <v>7273.0097660000001</v>
      </c>
      <c r="I261">
        <v>22068.240234000001</v>
      </c>
      <c r="J261">
        <v>1275.25</v>
      </c>
      <c r="K261">
        <v>11.277960999999999</v>
      </c>
      <c r="L261">
        <v>7.7269829999999997</v>
      </c>
      <c r="M261">
        <v>3.1269999999999998</v>
      </c>
      <c r="N261">
        <v>10.45898</v>
      </c>
      <c r="O261">
        <v>31.48</v>
      </c>
    </row>
    <row r="262" spans="1:15" x14ac:dyDescent="0.25">
      <c r="A262" s="1">
        <v>43160</v>
      </c>
      <c r="B262">
        <v>30.43</v>
      </c>
      <c r="C262">
        <v>24946.509765999999</v>
      </c>
      <c r="D262">
        <v>2752.01001</v>
      </c>
      <c r="E262">
        <v>15711.299805000001</v>
      </c>
      <c r="F262">
        <v>31501.970702999999</v>
      </c>
      <c r="G262">
        <v>171.16000399999999</v>
      </c>
      <c r="H262">
        <v>7481.9902339999999</v>
      </c>
      <c r="I262">
        <v>21676.509765999999</v>
      </c>
      <c r="J262">
        <v>1300.3000489999999</v>
      </c>
      <c r="K262">
        <v>11.3</v>
      </c>
      <c r="L262">
        <v>7.73</v>
      </c>
      <c r="M262">
        <v>3.08</v>
      </c>
      <c r="N262">
        <v>10.48</v>
      </c>
      <c r="O262">
        <v>31.790001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4"/>
  <sheetViews>
    <sheetView workbookViewId="0">
      <selection activeCell="B1" sqref="B1:O1"/>
    </sheetView>
  </sheetViews>
  <sheetFormatPr defaultRowHeight="15" x14ac:dyDescent="0.25"/>
  <cols>
    <col min="1" max="1" width="10.42578125" style="1" bestFit="1" customWidth="1"/>
  </cols>
  <sheetData>
    <row r="1" spans="1:15" x14ac:dyDescent="0.25">
      <c r="A1" s="1" t="s">
        <v>0</v>
      </c>
      <c r="B1" t="s">
        <v>68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69</v>
      </c>
      <c r="M1" t="s">
        <v>70</v>
      </c>
      <c r="N1" t="s">
        <v>74</v>
      </c>
      <c r="O1" t="s">
        <v>76</v>
      </c>
    </row>
    <row r="2" spans="1:15" x14ac:dyDescent="0.25">
      <c r="A2" s="1" t="s">
        <v>33</v>
      </c>
      <c r="B2" s="4">
        <f>AVERAGE(B5:B264)</f>
        <v>7.9384039815106958E-3</v>
      </c>
      <c r="C2" s="4">
        <f t="shared" ref="C2:O2" si="0">AVERAGE(C5:C264)</f>
        <v>6.7129534832675941E-3</v>
      </c>
      <c r="D2" s="4">
        <f t="shared" si="0"/>
        <v>6.5638606673493064E-3</v>
      </c>
      <c r="E2" s="4">
        <f t="shared" si="0"/>
        <v>5.3778557285295292E-3</v>
      </c>
      <c r="F2" s="4">
        <f t="shared" si="0"/>
        <v>6.6601921290378842E-3</v>
      </c>
      <c r="G2" s="4">
        <f t="shared" si="0"/>
        <v>6.4805366722480622E-3</v>
      </c>
      <c r="H2" s="4">
        <f t="shared" si="0"/>
        <v>9.7194642840813198E-3</v>
      </c>
      <c r="I2" s="4">
        <f t="shared" si="0"/>
        <v>1.7526406258876887E-3</v>
      </c>
      <c r="J2" s="4">
        <f t="shared" si="0"/>
        <v>7.0038124239956614E-3</v>
      </c>
      <c r="K2" s="4">
        <f t="shared" si="0"/>
        <v>4.0411736100411768E-3</v>
      </c>
      <c r="L2" s="4">
        <f t="shared" si="0"/>
        <v>4.1378197353126121E-3</v>
      </c>
      <c r="M2" s="4">
        <f t="shared" si="0"/>
        <v>-1.4155437520293255E-3</v>
      </c>
      <c r="N2" s="4">
        <f t="shared" si="0"/>
        <v>4.1152845110947484E-3</v>
      </c>
      <c r="O2" s="4">
        <f t="shared" si="0"/>
        <v>6.8902036871059382E-3</v>
      </c>
    </row>
    <row r="4" spans="1:15" x14ac:dyDescent="0.25">
      <c r="A4" s="1">
        <v>35247</v>
      </c>
    </row>
    <row r="5" spans="1:15" x14ac:dyDescent="0.25">
      <c r="A5" s="1">
        <v>35278</v>
      </c>
      <c r="B5" s="4">
        <f>('Adjusted Closing'!B3-'Adjusted Closing'!B2)/'Adjusted Closing'!B2</f>
        <v>3.1304450352534381E-2</v>
      </c>
      <c r="C5" s="4">
        <f>('Adjusted Closing'!C3-'Adjusted Closing'!C2)/'Adjusted Closing'!C2</f>
        <v>1.5789694991744707E-2</v>
      </c>
      <c r="D5" s="4">
        <f>('Adjusted Closing'!D3-'Adjusted Closing'!D2)/'Adjusted Closing'!D2</f>
        <v>1.8813935110919288E-2</v>
      </c>
      <c r="E5" s="4">
        <f>('Adjusted Closing'!E3-'Adjusted Closing'!E2)/'Adjusted Closing'!E2</f>
        <v>4.3455266275708601E-2</v>
      </c>
      <c r="F5" s="4">
        <f>('Adjusted Closing'!F3-'Adjusted Closing'!F2)/'Adjusted Closing'!F2</f>
        <v>4.4713201595028645E-2</v>
      </c>
      <c r="G5" s="4">
        <f>('Adjusted Closing'!G3-'Adjusted Closing'!G2)/'Adjusted Closing'!G2</f>
        <v>2.3755237830319891E-2</v>
      </c>
      <c r="H5" s="4">
        <f>('Adjusted Closing'!H3-'Adjusted Closing'!H2)/'Adjusted Closing'!H2</f>
        <v>5.6367388108802777E-2</v>
      </c>
      <c r="I5" s="4">
        <f>('Adjusted Closing'!I3-'Adjusted Closing'!I2)/'Adjusted Closing'!I2</f>
        <v>-2.5416034685325745E-2</v>
      </c>
      <c r="J5" s="4">
        <f>('Adjusted Closing'!J3-'Adjusted Closing'!J2)/'Adjusted Closing'!J2</f>
        <v>2.0409964086413868E-2</v>
      </c>
      <c r="K5" s="4">
        <f>('Adjusted Closing'!K3-'Adjusted Closing'!K2)/'Adjusted Closing'!K2</f>
        <v>-1.7192202843555962E-3</v>
      </c>
      <c r="L5" s="4">
        <f>('Adjusted Closing'!L3-'Adjusted Closing'!L2)/'Adjusted Closing'!L2</f>
        <v>-1.4100397968617318E-3</v>
      </c>
      <c r="M5" s="4">
        <f>('Adjusted Closing'!M3-'Adjusted Closing'!M2)/'Adjusted Closing'!M2</f>
        <v>2.0241171403962102E-2</v>
      </c>
      <c r="N5" s="4">
        <f>('Adjusted Closing'!N3-'Adjusted Closing'!N2)/'Adjusted Closing'!N2</f>
        <v>-1.6475565809940798E-3</v>
      </c>
      <c r="O5" s="4">
        <f>('Adjusted Closing'!O3-'Adjusted Closing'!O2)/'Adjusted Closing'!O2</f>
        <v>2.9729836638302223E-2</v>
      </c>
    </row>
    <row r="6" spans="1:15" x14ac:dyDescent="0.25">
      <c r="A6" s="1">
        <v>35309</v>
      </c>
      <c r="B6" s="4">
        <f>('Adjusted Closing'!B4-'Adjusted Closing'!B3)/'Adjusted Closing'!B3</f>
        <v>2.2765568627611504E-2</v>
      </c>
      <c r="C6" s="4">
        <f>('Adjusted Closing'!C4-'Adjusted Closing'!C3)/'Adjusted Closing'!C3</f>
        <v>4.7355772459875184E-2</v>
      </c>
      <c r="D6" s="4">
        <f>('Adjusted Closing'!D4-'Adjusted Closing'!D3)/'Adjusted Closing'!D3</f>
        <v>5.4203327569492227E-2</v>
      </c>
      <c r="E6" s="4">
        <f>('Adjusted Closing'!E4-'Adjusted Closing'!E3)/'Adjusted Closing'!E3</f>
        <v>2.8716451921727275E-2</v>
      </c>
      <c r="F6" s="4">
        <f>('Adjusted Closing'!F4-'Adjusted Closing'!F3)/'Adjusted Closing'!F3</f>
        <v>6.6618907697822319E-2</v>
      </c>
      <c r="G6" s="4">
        <f>('Adjusted Closing'!G4-'Adjusted Closing'!G3)/'Adjusted Closing'!G3</f>
        <v>-6.8470849506122214E-2</v>
      </c>
      <c r="H6" s="4">
        <f>('Adjusted Closing'!H4-'Adjusted Closing'!H3)/'Adjusted Closing'!H3</f>
        <v>7.4831400788436239E-2</v>
      </c>
      <c r="I6" s="4">
        <f>('Adjusted Closing'!I4-'Adjusted Closing'!I3)/'Adjusted Closing'!I3</f>
        <v>6.8900027920011958E-2</v>
      </c>
      <c r="J6" s="4">
        <f>('Adjusted Closing'!J4-'Adjusted Closing'!J3)/'Adjusted Closing'!J3</f>
        <v>4.75924138965425E-2</v>
      </c>
      <c r="K6" s="4">
        <f>('Adjusted Closing'!K4-'Adjusted Closing'!K3)/'Adjusted Closing'!K3</f>
        <v>1.6744495764358519E-2</v>
      </c>
      <c r="L6" s="4">
        <f>('Adjusted Closing'!L4-'Adjusted Closing'!L3)/'Adjusted Closing'!L3</f>
        <v>1.5724446932794775E-2</v>
      </c>
      <c r="M6" s="4">
        <f>('Adjusted Closing'!M4-'Adjusted Closing'!M3)/'Adjusted Closing'!M3</f>
        <v>-2.5889967637540475E-2</v>
      </c>
      <c r="N6" s="4">
        <f>('Adjusted Closing'!N4-'Adjusted Closing'!N3)/'Adjusted Closing'!N3</f>
        <v>1.7173676816016479E-2</v>
      </c>
      <c r="O6" s="4">
        <f>('Adjusted Closing'!O4-'Adjusted Closing'!O3)/'Adjusted Closing'!O3</f>
        <v>1.9685376744293565E-2</v>
      </c>
    </row>
    <row r="7" spans="1:15" x14ac:dyDescent="0.25">
      <c r="A7" s="1">
        <v>35339</v>
      </c>
      <c r="B7" s="4">
        <f>('Adjusted Closing'!B5-'Adjusted Closing'!B4)/'Adjusted Closing'!B4</f>
        <v>-1.4839355806526469E-2</v>
      </c>
      <c r="C7" s="4">
        <f>('Adjusted Closing'!C5-'Adjusted Closing'!C4)/'Adjusted Closing'!C4</f>
        <v>2.5026472025130926E-2</v>
      </c>
      <c r="D7" s="4">
        <f>('Adjusted Closing'!D5-'Adjusted Closing'!D4)/'Adjusted Closing'!D4</f>
        <v>2.610100323903073E-2</v>
      </c>
      <c r="E7" s="4">
        <f>('Adjusted Closing'!E5-'Adjusted Closing'!E4)/'Adjusted Closing'!E4</f>
        <v>5.815420258564153E-2</v>
      </c>
      <c r="F7" s="4">
        <f>('Adjusted Closing'!F5-'Adjusted Closing'!F4)/'Adjusted Closing'!F4</f>
        <v>4.8326320666790747E-2</v>
      </c>
      <c r="G7" s="4">
        <f>('Adjusted Closing'!G5-'Adjusted Closing'!G4)/'Adjusted Closing'!G4</f>
        <v>-2.234279573378585E-2</v>
      </c>
      <c r="H7" s="4">
        <f>('Adjusted Closing'!H5-'Adjusted Closing'!H4)/'Adjusted Closing'!H4</f>
        <v>-4.4094430003459913E-3</v>
      </c>
      <c r="I7" s="4">
        <f>('Adjusted Closing'!I5-'Adjusted Closing'!I4)/'Adjusted Closing'!I4</f>
        <v>-5.0543736256397097E-2</v>
      </c>
      <c r="J7" s="4">
        <f>('Adjusted Closing'!J5-'Adjusted Closing'!J4)/'Adjusted Closing'!J4</f>
        <v>4.416681528850451E-2</v>
      </c>
      <c r="K7" s="4">
        <f>('Adjusted Closing'!K5-'Adjusted Closing'!K4)/'Adjusted Closing'!K4</f>
        <v>2.2168024383131875E-2</v>
      </c>
      <c r="L7" s="4">
        <f>('Adjusted Closing'!L5-'Adjusted Closing'!L4)/'Adjusted Closing'!L4</f>
        <v>2.1304795943261266E-2</v>
      </c>
      <c r="M7" s="4">
        <f>('Adjusted Closing'!M5-'Adjusted Closing'!M4)/'Adjusted Closing'!M4</f>
        <v>-3.94337714863498E-2</v>
      </c>
      <c r="N7" s="4">
        <f>('Adjusted Closing'!N5-'Adjusted Closing'!N4)/'Adjusted Closing'!N4</f>
        <v>2.2067672469026731E-2</v>
      </c>
      <c r="O7" s="4">
        <f>('Adjusted Closing'!O5-'Adjusted Closing'!O4)/'Adjusted Closing'!O4</f>
        <v>2.1879171224538658E-2</v>
      </c>
    </row>
    <row r="8" spans="1:15" x14ac:dyDescent="0.25">
      <c r="A8" s="1">
        <v>35370</v>
      </c>
      <c r="B8" s="4">
        <f>('Adjusted Closing'!B6-'Adjusted Closing'!B5)/'Adjusted Closing'!B5</f>
        <v>3.5146673072004406E-2</v>
      </c>
      <c r="C8" s="4">
        <f>('Adjusted Closing'!C6-'Adjusted Closing'!C5)/'Adjusted Closing'!C5</f>
        <v>8.1653556676385783E-2</v>
      </c>
      <c r="D8" s="4">
        <f>('Adjusted Closing'!D6-'Adjusted Closing'!D5)/'Adjusted Closing'!D5</f>
        <v>7.337615173263709E-2</v>
      </c>
      <c r="E8" s="4">
        <f>('Adjusted Closing'!E6-'Adjusted Closing'!E5)/'Adjusted Closing'!E5</f>
        <v>7.464106675627076E-2</v>
      </c>
      <c r="F8" s="4">
        <f>('Adjusted Closing'!F6-'Adjusted Closing'!F5)/'Adjusted Closing'!F5</f>
        <v>7.3435661562587518E-2</v>
      </c>
      <c r="G8" s="4">
        <f>('Adjusted Closing'!G6-'Adjusted Closing'!G5)/'Adjusted Closing'!G5</f>
        <v>4.5349365602944105E-3</v>
      </c>
      <c r="H8" s="4">
        <f>('Adjusted Closing'!H6-'Adjusted Closing'!H5)/'Adjusted Closing'!H5</f>
        <v>5.8206624929745841E-2</v>
      </c>
      <c r="I8" s="4">
        <f>('Adjusted Closing'!I6-'Adjusted Closing'!I5)/'Adjusted Closing'!I5</f>
        <v>2.7043719305370955E-2</v>
      </c>
      <c r="J8" s="4">
        <f>('Adjusted Closing'!J6-'Adjusted Closing'!J5)/'Adjusted Closing'!J5</f>
        <v>4.5740587746845987E-2</v>
      </c>
      <c r="K8" s="4">
        <f>('Adjusted Closing'!K6-'Adjusted Closing'!K5)/'Adjusted Closing'!K5</f>
        <v>1.7282227352495412E-2</v>
      </c>
      <c r="L8" s="4">
        <f>('Adjusted Closing'!L6-'Adjusted Closing'!L5)/'Adjusted Closing'!L5</f>
        <v>1.817405559258526E-2</v>
      </c>
      <c r="M8" s="4">
        <f>('Adjusted Closing'!M6-'Adjusted Closing'!M5)/'Adjusted Closing'!M5</f>
        <v>-4.4812030075187977E-2</v>
      </c>
      <c r="N8" s="4">
        <f>('Adjusted Closing'!N6-'Adjusted Closing'!N5)/'Adjusted Closing'!N5</f>
        <v>1.7749970569805571E-2</v>
      </c>
      <c r="O8" s="4">
        <f>('Adjusted Closing'!O6-'Adjusted Closing'!O5)/'Adjusted Closing'!O5</f>
        <v>4.9117997985073353E-2</v>
      </c>
    </row>
    <row r="9" spans="1:15" x14ac:dyDescent="0.25">
      <c r="A9" s="1">
        <v>35400</v>
      </c>
      <c r="B9" s="4">
        <f>('Adjusted Closing'!B7-'Adjusted Closing'!B6)/'Adjusted Closing'!B6</f>
        <v>-7.2760491939720326E-3</v>
      </c>
      <c r="C9" s="4">
        <f>('Adjusted Closing'!C7-'Adjusted Closing'!C6)/'Adjusted Closing'!C6</f>
        <v>-1.1259360719509495E-2</v>
      </c>
      <c r="D9" s="4">
        <f>('Adjusted Closing'!D7-'Adjusted Closing'!D6)/'Adjusted Closing'!D6</f>
        <v>-2.1505415404998153E-2</v>
      </c>
      <c r="E9" s="4">
        <f>('Adjusted Closing'!E7-'Adjusted Closing'!E6)/'Adjusted Closing'!E6</f>
        <v>-1.4908536588634252E-2</v>
      </c>
      <c r="F9" s="4">
        <f>('Adjusted Closing'!F7-'Adjusted Closing'!F6)/'Adjusted Closing'!F6</f>
        <v>4.3004358191811483E-3</v>
      </c>
      <c r="G9" s="4">
        <f>('Adjusted Closing'!G7-'Adjusted Closing'!G6)/'Adjusted Closing'!G6</f>
        <v>-3.3561085824968792E-2</v>
      </c>
      <c r="H9" s="4">
        <f>('Adjusted Closing'!H7-'Adjusted Closing'!H6)/'Adjusted Closing'!H6</f>
        <v>-1.2222990835089661E-3</v>
      </c>
      <c r="I9" s="4">
        <f>('Adjusted Closing'!I7-'Adjusted Closing'!I6)/'Adjusted Closing'!I6</f>
        <v>-7.8923948749092171E-2</v>
      </c>
      <c r="J9" s="4">
        <f>('Adjusted Closing'!J7-'Adjusted Closing'!J6)/'Adjusted Closing'!J6</f>
        <v>3.2914138975771281E-3</v>
      </c>
      <c r="K9" s="4">
        <f>('Adjusted Closing'!K7-'Adjusted Closing'!K6)/'Adjusted Closing'!K6</f>
        <v>-9.3601635973268506E-3</v>
      </c>
      <c r="L9" s="4">
        <f>('Adjusted Closing'!L7-'Adjusted Closing'!L6)/'Adjusted Closing'!L6</f>
        <v>-9.9887013166698995E-3</v>
      </c>
      <c r="M9" s="4">
        <f>('Adjusted Closing'!M7-'Adjusted Closing'!M6)/'Adjusted Closing'!M6</f>
        <v>4.4552896725440723E-2</v>
      </c>
      <c r="N9" s="4">
        <f>('Adjusted Closing'!N7-'Adjusted Closing'!N6)/'Adjusted Closing'!N6</f>
        <v>-8.7471737925046249E-3</v>
      </c>
      <c r="O9" s="4">
        <f>('Adjusted Closing'!O7-'Adjusted Closing'!O6)/'Adjusted Closing'!O6</f>
        <v>-5.4021471084362924E-3</v>
      </c>
    </row>
    <row r="10" spans="1:15" x14ac:dyDescent="0.25">
      <c r="A10" s="1">
        <v>35431</v>
      </c>
      <c r="B10" s="4">
        <f>('Adjusted Closing'!B8-'Adjusted Closing'!B7)/'Adjusted Closing'!B7</f>
        <v>6.5147216724463802E-2</v>
      </c>
      <c r="C10" s="4">
        <f>('Adjusted Closing'!C8-'Adjusted Closing'!C7)/'Adjusted Closing'!C7</f>
        <v>5.6576387599848087E-2</v>
      </c>
      <c r="D10" s="4">
        <f>('Adjusted Closing'!D8-'Adjusted Closing'!D7)/'Adjusted Closing'!D7</f>
        <v>6.1317039194819227E-2</v>
      </c>
      <c r="E10" s="4">
        <f>('Adjusted Closing'!E8-'Adjusted Closing'!E7)/'Adjusted Closing'!E7</f>
        <v>3.0808182554411995E-2</v>
      </c>
      <c r="F10" s="4">
        <f>('Adjusted Closing'!F8-'Adjusted Closing'!F7)/'Adjusted Closing'!F7</f>
        <v>-9.6420618518380432E-3</v>
      </c>
      <c r="G10" s="4">
        <f>('Adjusted Closing'!G8-'Adjusted Closing'!G7)/'Adjusted Closing'!G7</f>
        <v>-3.4849404453277236E-2</v>
      </c>
      <c r="H10" s="4">
        <f>('Adjusted Closing'!H8-'Adjusted Closing'!H7)/'Adjusted Closing'!H7</f>
        <v>6.8797739018353968E-2</v>
      </c>
      <c r="I10" s="4">
        <f>('Adjusted Closing'!I8-'Adjusted Closing'!I7)/'Adjusted Closing'!I7</f>
        <v>-5.3267972730609119E-2</v>
      </c>
      <c r="J10" s="4">
        <f>('Adjusted Closing'!J8-'Adjusted Closing'!J7)/'Adjusted Closing'!J7</f>
        <v>3.9649387406920027E-2</v>
      </c>
      <c r="K10" s="4">
        <f>('Adjusted Closing'!K8-'Adjusted Closing'!K7)/'Adjusted Closing'!K7</f>
        <v>2.1630196613003005E-3</v>
      </c>
      <c r="L10" s="4">
        <f>('Adjusted Closing'!L8-'Adjusted Closing'!L7)/'Adjusted Closing'!L7</f>
        <v>2.6517595294815914E-3</v>
      </c>
      <c r="M10" s="4">
        <f>('Adjusted Closing'!M8-'Adjusted Closing'!M7)/'Adjusted Closing'!M7</f>
        <v>2.4415975885455906E-2</v>
      </c>
      <c r="N10" s="4">
        <f>('Adjusted Closing'!N8-'Adjusted Closing'!N7)/'Adjusted Closing'!N7</f>
        <v>2.5258061832279114E-3</v>
      </c>
      <c r="O10" s="4">
        <f>('Adjusted Closing'!O8-'Adjusted Closing'!O7)/'Adjusted Closing'!O7</f>
        <v>2.6561901614262733E-2</v>
      </c>
    </row>
    <row r="11" spans="1:15" x14ac:dyDescent="0.25">
      <c r="A11" s="1">
        <v>35462</v>
      </c>
      <c r="B11" s="4">
        <f>('Adjusted Closing'!B9-'Adjusted Closing'!B8)/'Adjusted Closing'!B8</f>
        <v>3.0209346021450995E-2</v>
      </c>
      <c r="C11" s="4">
        <f>('Adjusted Closing'!C9-'Adjusted Closing'!C8)/'Adjusted Closing'!C8</f>
        <v>9.4891439097834086E-3</v>
      </c>
      <c r="D11" s="4">
        <f>('Adjusted Closing'!D9-'Adjusted Closing'!D8)/'Adjusted Closing'!D8</f>
        <v>5.9275900071803778E-3</v>
      </c>
      <c r="E11" s="4">
        <f>('Adjusted Closing'!E9-'Adjusted Closing'!E8)/'Adjusted Closing'!E8</f>
        <v>7.8891754332297646E-3</v>
      </c>
      <c r="F11" s="4">
        <f>('Adjusted Closing'!F9-'Adjusted Closing'!F8)/'Adjusted Closing'!F8</f>
        <v>5.7725225664430318E-3</v>
      </c>
      <c r="G11" s="4">
        <f>('Adjusted Closing'!G9-'Adjusted Closing'!G8)/'Adjusted Closing'!G8</f>
        <v>0.15194548909090921</v>
      </c>
      <c r="H11" s="4">
        <f>('Adjusted Closing'!H9-'Adjusted Closing'!H8)/'Adjusted Closing'!H8</f>
        <v>-5.1346144314459857E-2</v>
      </c>
      <c r="I11" s="4">
        <f>('Adjusted Closing'!I9-'Adjusted Closing'!I8)/'Adjusted Closing'!I8</f>
        <v>1.2383530445305099E-2</v>
      </c>
      <c r="J11" s="4">
        <f>('Adjusted Closing'!J9-'Adjusted Closing'!J8)/'Adjusted Closing'!J8</f>
        <v>-4.8195489293629032E-2</v>
      </c>
      <c r="K11" s="4">
        <f>('Adjusted Closing'!K9-'Adjusted Closing'!K8)/'Adjusted Closing'!K8</f>
        <v>2.216890727466672E-3</v>
      </c>
      <c r="L11" s="4">
        <f>('Adjusted Closing'!L9-'Adjusted Closing'!L8)/'Adjusted Closing'!L8</f>
        <v>2.5720237959435E-3</v>
      </c>
      <c r="M11" s="4">
        <f>('Adjusted Closing'!M9-'Adjusted Closing'!M8)/'Adjusted Closing'!M8</f>
        <v>-1.471237310578165E-3</v>
      </c>
      <c r="N11" s="4">
        <f>('Adjusted Closing'!N9-'Adjusted Closing'!N8)/'Adjusted Closing'!N8</f>
        <v>1.4570175896445837E-3</v>
      </c>
      <c r="O11" s="4">
        <f>('Adjusted Closing'!O9-'Adjusted Closing'!O8)/'Adjusted Closing'!O8</f>
        <v>1.265081299769555E-2</v>
      </c>
    </row>
    <row r="12" spans="1:15" x14ac:dyDescent="0.25">
      <c r="A12" s="1">
        <v>35490</v>
      </c>
      <c r="B12" s="4">
        <f>('Adjusted Closing'!B10-'Adjusted Closing'!B9)/'Adjusted Closing'!B9</f>
        <v>-3.1578879115015279E-2</v>
      </c>
      <c r="C12" s="4">
        <f>('Adjusted Closing'!C10-'Adjusted Closing'!C9)/'Adjusted Closing'!C9</f>
        <v>-4.2784438491196411E-2</v>
      </c>
      <c r="D12" s="4">
        <f>('Adjusted Closing'!D10-'Adjusted Closing'!D9)/'Adjusted Closing'!D9</f>
        <v>-4.261401039642642E-2</v>
      </c>
      <c r="E12" s="4">
        <f>('Adjusted Closing'!E10-'Adjusted Closing'!E9)/'Adjusted Closing'!E9</f>
        <v>-4.995284350592806E-2</v>
      </c>
      <c r="F12" s="4">
        <f>('Adjusted Closing'!F10-'Adjusted Closing'!F9)/'Adjusted Closing'!F9</f>
        <v>-6.4513749648832927E-2</v>
      </c>
      <c r="G12" s="4">
        <f>('Adjusted Closing'!G10-'Adjusted Closing'!G9)/'Adjusted Closing'!G9</f>
        <v>-0.11426832945031966</v>
      </c>
      <c r="H12" s="4">
        <f>('Adjusted Closing'!H10-'Adjusted Closing'!H9)/'Adjusted Closing'!H9</f>
        <v>-6.6692168831168783E-2</v>
      </c>
      <c r="I12" s="4">
        <f>('Adjusted Closing'!I10-'Adjusted Closing'!I9)/'Adjusted Closing'!I9</f>
        <v>-2.9832387185428723E-2</v>
      </c>
      <c r="J12" s="4">
        <f>('Adjusted Closing'!J10-'Adjusted Closing'!J9)/'Adjusted Closing'!J9</f>
        <v>3.49659409460586E-2</v>
      </c>
      <c r="K12" s="4">
        <f>('Adjusted Closing'!K10-'Adjusted Closing'!K9)/'Adjusted Closing'!K9</f>
        <v>-1.0746989622466372E-2</v>
      </c>
      <c r="L12" s="4">
        <f>('Adjusted Closing'!L10-'Adjusted Closing'!L9)/'Adjusted Closing'!L9</f>
        <v>-1.2058388585687906E-2</v>
      </c>
      <c r="M12" s="4">
        <f>('Adjusted Closing'!M10-'Adjusted Closing'!M9)/'Adjusted Closing'!M9</f>
        <v>4.6264918226020343E-2</v>
      </c>
      <c r="N12" s="4">
        <f>('Adjusted Closing'!N10-'Adjusted Closing'!N9)/'Adjusted Closing'!N9</f>
        <v>-1.0190799302545475E-2</v>
      </c>
      <c r="O12" s="4">
        <f>('Adjusted Closing'!O10-'Adjusted Closing'!O9)/'Adjusted Closing'!O9</f>
        <v>3.212330588143162E-2</v>
      </c>
    </row>
    <row r="13" spans="1:15" x14ac:dyDescent="0.25">
      <c r="A13" s="1">
        <v>35521</v>
      </c>
      <c r="B13" s="4">
        <f>('Adjusted Closing'!B11-'Adjusted Closing'!B10)/'Adjusted Closing'!B10</f>
        <v>-1.6304435428375078E-2</v>
      </c>
      <c r="C13" s="4">
        <f>('Adjusted Closing'!C11-'Adjusted Closing'!C10)/'Adjusted Closing'!C10</f>
        <v>6.4634512642658626E-2</v>
      </c>
      <c r="D13" s="4">
        <f>('Adjusted Closing'!D11-'Adjusted Closing'!D10)/'Adjusted Closing'!D10</f>
        <v>5.8405579422057062E-2</v>
      </c>
      <c r="E13" s="4">
        <f>('Adjusted Closing'!E11-'Adjusted Closing'!E10)/'Adjusted Closing'!E10</f>
        <v>2.1606081635980583E-2</v>
      </c>
      <c r="F13" s="4">
        <f>('Adjusted Closing'!F11-'Adjusted Closing'!F10)/'Adjusted Closing'!F10</f>
        <v>2.9439219241652725E-2</v>
      </c>
      <c r="G13" s="4">
        <f>('Adjusted Closing'!G11-'Adjusted Closing'!G10)/'Adjusted Closing'!G10</f>
        <v>-0.10710275179688701</v>
      </c>
      <c r="H13" s="4">
        <f>('Adjusted Closing'!H11-'Adjusted Closing'!H10)/'Adjusted Closing'!H10</f>
        <v>3.1971892090220694E-2</v>
      </c>
      <c r="I13" s="4">
        <f>('Adjusted Closing'!I11-'Adjusted Closing'!I10)/'Adjusted Closing'!I10</f>
        <v>6.3750109705594901E-2</v>
      </c>
      <c r="J13" s="4">
        <f>('Adjusted Closing'!J11-'Adjusted Closing'!J10)/'Adjusted Closing'!J10</f>
        <v>-5.6057209200001531E-3</v>
      </c>
      <c r="K13" s="4">
        <f>('Adjusted Closing'!K11-'Adjusted Closing'!K10)/'Adjusted Closing'!K10</f>
        <v>1.5907742438439787E-2</v>
      </c>
      <c r="L13" s="4">
        <f>('Adjusted Closing'!L11-'Adjusted Closing'!L10)/'Adjusted Closing'!L10</f>
        <v>1.4158430166644717E-2</v>
      </c>
      <c r="M13" s="4">
        <f>('Adjusted Closing'!M11-'Adjusted Closing'!M10)/'Adjusted Closing'!M10</f>
        <v>-2.1123785382340565E-2</v>
      </c>
      <c r="N13" s="4">
        <f>('Adjusted Closing'!N11-'Adjusted Closing'!N10)/'Adjusted Closing'!N10</f>
        <v>1.5159505217760511E-2</v>
      </c>
      <c r="O13" s="4">
        <f>('Adjusted Closing'!O11-'Adjusted Closing'!O10)/'Adjusted Closing'!O10</f>
        <v>-2.8174564017260507E-3</v>
      </c>
    </row>
    <row r="14" spans="1:15" x14ac:dyDescent="0.25">
      <c r="A14" s="1">
        <v>35551</v>
      </c>
      <c r="B14" s="4">
        <f>('Adjusted Closing'!B12-'Adjusted Closing'!B11)/'Adjusted Closing'!B11</f>
        <v>4.4987848531481814E-2</v>
      </c>
      <c r="C14" s="4">
        <f>('Adjusted Closing'!C12-'Adjusted Closing'!C11)/'Adjusted Closing'!C11</f>
        <v>4.5940933086032247E-2</v>
      </c>
      <c r="D14" s="4">
        <f>('Adjusted Closing'!D12-'Adjusted Closing'!D11)/'Adjusted Closing'!D11</f>
        <v>5.8576884241924997E-2</v>
      </c>
      <c r="E14" s="4">
        <f>('Adjusted Closing'!E12-'Adjusted Closing'!E11)/'Adjusted Closing'!E11</f>
        <v>6.7847939187983458E-2</v>
      </c>
      <c r="F14" s="4">
        <f>('Adjusted Closing'!F12-'Adjusted Closing'!F11)/'Adjusted Closing'!F11</f>
        <v>0.14372292576518955</v>
      </c>
      <c r="G14" s="4">
        <f>('Adjusted Closing'!G12-'Adjusted Closing'!G11)/'Adjusted Closing'!G11</f>
        <v>5.9066105956467267E-2</v>
      </c>
      <c r="H14" s="4">
        <f>('Adjusted Closing'!H12-'Adjusted Closing'!H11)/'Adjusted Closing'!H11</f>
        <v>0.11069508462597899</v>
      </c>
      <c r="I14" s="4">
        <f>('Adjusted Closing'!I12-'Adjusted Closing'!I11)/'Adjusted Closing'!I11</f>
        <v>4.7918421855323662E-2</v>
      </c>
      <c r="J14" s="4">
        <f>('Adjusted Closing'!J12-'Adjusted Closing'!J11)/'Adjusted Closing'!J11</f>
        <v>6.45526453068683E-2</v>
      </c>
      <c r="K14" s="4">
        <f>('Adjusted Closing'!K12-'Adjusted Closing'!K11)/'Adjusted Closing'!K11</f>
        <v>7.8436181148620592E-3</v>
      </c>
      <c r="L14" s="4">
        <f>('Adjusted Closing'!L12-'Adjusted Closing'!L11)/'Adjusted Closing'!L11</f>
        <v>8.169776334584284E-3</v>
      </c>
      <c r="M14" s="4">
        <f>('Adjusted Closing'!M12-'Adjusted Closing'!M11)/'Adjusted Closing'!M11</f>
        <v>-5.4668393036972187E-3</v>
      </c>
      <c r="N14" s="4">
        <f>('Adjusted Closing'!N12-'Adjusted Closing'!N11)/'Adjusted Closing'!N11</f>
        <v>8.6061282874339805E-3</v>
      </c>
      <c r="O14" s="4">
        <f>('Adjusted Closing'!O12-'Adjusted Closing'!O11)/'Adjusted Closing'!O11</f>
        <v>4.5744077066743931E-2</v>
      </c>
    </row>
    <row r="15" spans="1:15" x14ac:dyDescent="0.25">
      <c r="A15" s="1">
        <v>35582</v>
      </c>
      <c r="B15" s="4">
        <f>('Adjusted Closing'!B13-'Adjusted Closing'!B12)/'Adjusted Closing'!B12</f>
        <v>3.9275196685372708E-2</v>
      </c>
      <c r="C15" s="4">
        <f>('Adjusted Closing'!C13-'Adjusted Closing'!C12)/'Adjusted Closing'!C12</f>
        <v>4.6623899195198423E-2</v>
      </c>
      <c r="D15" s="4">
        <f>('Adjusted Closing'!D13-'Adjusted Closing'!D12)/'Adjusted Closing'!D12</f>
        <v>4.3452615574897539E-2</v>
      </c>
      <c r="E15" s="4">
        <f>('Adjusted Closing'!E13-'Adjusted Closing'!E12)/'Adjusted Closing'!E12</f>
        <v>8.7118810652036353E-3</v>
      </c>
      <c r="F15" s="4">
        <f>('Adjusted Closing'!F13-'Adjusted Closing'!F12)/'Adjusted Closing'!F12</f>
        <v>2.9746981650426312E-2</v>
      </c>
      <c r="G15" s="4">
        <f>('Adjusted Closing'!G13-'Adjusted Closing'!G12)/'Adjusted Closing'!G12</f>
        <v>-3.1153073432548088E-2</v>
      </c>
      <c r="H15" s="4">
        <f>('Adjusted Closing'!H13-'Adjusted Closing'!H12)/'Adjusted Closing'!H12</f>
        <v>2.9814614952288911E-2</v>
      </c>
      <c r="I15" s="4">
        <f>('Adjusted Closing'!I13-'Adjusted Closing'!I12)/'Adjusted Closing'!I12</f>
        <v>2.6715603784507599E-2</v>
      </c>
      <c r="J15" s="4">
        <f>('Adjusted Closing'!J13-'Adjusted Closing'!J12)/'Adjusted Closing'!J12</f>
        <v>2.9976342789598168E-2</v>
      </c>
      <c r="K15" s="4">
        <f>('Adjusted Closing'!K13-'Adjusted Closing'!K12)/'Adjusted Closing'!K12</f>
        <v>1.2846792123047047E-2</v>
      </c>
      <c r="L15" s="4">
        <f>('Adjusted Closing'!L13-'Adjusted Closing'!L12)/'Adjusted Closing'!L12</f>
        <v>1.2728954684625596E-2</v>
      </c>
      <c r="M15" s="4">
        <f>('Adjusted Closing'!M13-'Adjusted Closing'!M12)/'Adjusted Closing'!M12</f>
        <v>-1.7213944741790922E-2</v>
      </c>
      <c r="N15" s="4">
        <f>('Adjusted Closing'!N13-'Adjusted Closing'!N12)/'Adjusted Closing'!N12</f>
        <v>1.18918777148402E-2</v>
      </c>
      <c r="O15" s="4">
        <f>('Adjusted Closing'!O13-'Adjusted Closing'!O12)/'Adjusted Closing'!O12</f>
        <v>5.2602725143146491E-2</v>
      </c>
    </row>
    <row r="16" spans="1:15" x14ac:dyDescent="0.25">
      <c r="A16" s="1">
        <v>35612</v>
      </c>
      <c r="B16" s="4">
        <f>('Adjusted Closing'!B14-'Adjusted Closing'!B13)/'Adjusted Closing'!B13</f>
        <v>1.5261827893405196E-2</v>
      </c>
      <c r="C16" s="4">
        <f>('Adjusted Closing'!C14-'Adjusted Closing'!C13)/'Adjusted Closing'!C13</f>
        <v>7.1655695179447101E-2</v>
      </c>
      <c r="D16" s="4">
        <f>('Adjusted Closing'!D14-'Adjusted Closing'!D13)/'Adjusted Closing'!D13</f>
        <v>7.8145809507888991E-2</v>
      </c>
      <c r="E16" s="4">
        <f>('Adjusted Closing'!E14-'Adjusted Closing'!E13)/'Adjusted Closing'!E13</f>
        <v>6.8347389078748488E-2</v>
      </c>
      <c r="F16" s="4">
        <f>('Adjusted Closing'!F14-'Adjusted Closing'!F13)/'Adjusted Closing'!F13</f>
        <v>7.6917535599528741E-2</v>
      </c>
      <c r="G16" s="4">
        <f>('Adjusted Closing'!G14-'Adjusted Closing'!G13)/'Adjusted Closing'!G13</f>
        <v>-7.0168134690217349E-3</v>
      </c>
      <c r="H16" s="4">
        <f>('Adjusted Closing'!H14-'Adjusted Closing'!H13)/'Adjusted Closing'!H13</f>
        <v>0.10522382317230529</v>
      </c>
      <c r="I16" s="4">
        <f>('Adjusted Closing'!I14-'Adjusted Closing'!I13)/'Adjusted Closing'!I13</f>
        <v>-1.3275019099674646E-2</v>
      </c>
      <c r="J16" s="4">
        <f>('Adjusted Closing'!J14-'Adjusted Closing'!J13)/'Adjusted Closing'!J13</f>
        <v>6.4542773255139949E-2</v>
      </c>
      <c r="K16" s="4">
        <f>('Adjusted Closing'!K14-'Adjusted Closing'!K13)/'Adjusted Closing'!K13</f>
        <v>2.5949321091863441E-2</v>
      </c>
      <c r="L16" s="4">
        <f>('Adjusted Closing'!L14-'Adjusted Closing'!L13)/'Adjusted Closing'!L13</f>
        <v>2.6498023814332066E-2</v>
      </c>
      <c r="M16" s="4">
        <f>('Adjusted Closing'!M14-'Adjusted Closing'!M13)/'Adjusted Closing'!M13</f>
        <v>-7.3594347954077127E-2</v>
      </c>
      <c r="N16" s="4">
        <f>('Adjusted Closing'!N14-'Adjusted Closing'!N13)/'Adjusted Closing'!N13</f>
        <v>2.7991845071607173E-2</v>
      </c>
      <c r="O16" s="4">
        <f>('Adjusted Closing'!O14-'Adjusted Closing'!O13)/'Adjusted Closing'!O13</f>
        <v>4.6817000039430776E-2</v>
      </c>
    </row>
    <row r="17" spans="1:15" x14ac:dyDescent="0.25">
      <c r="A17" s="1">
        <v>35643</v>
      </c>
      <c r="B17" s="4">
        <f>('Adjusted Closing'!B15-'Adjusted Closing'!B14)/'Adjusted Closing'!B14</f>
        <v>-0.15103819489496306</v>
      </c>
      <c r="C17" s="4">
        <f>('Adjusted Closing'!C15-'Adjusted Closing'!C14)/'Adjusted Closing'!C14</f>
        <v>-7.2993911359012953E-2</v>
      </c>
      <c r="D17" s="4">
        <f>('Adjusted Closing'!D15-'Adjusted Closing'!D14)/'Adjusted Closing'!D14</f>
        <v>-5.7465631833399242E-2</v>
      </c>
      <c r="E17" s="4">
        <f>('Adjusted Closing'!E15-'Adjusted Closing'!E14)/'Adjusted Closing'!E14</f>
        <v>-3.8661235945310159E-2</v>
      </c>
      <c r="F17" s="4">
        <f>('Adjusted Closing'!F15-'Adjusted Closing'!F14)/'Adjusted Closing'!F14</f>
        <v>-0.13629114388160768</v>
      </c>
      <c r="G17" s="4">
        <f>('Adjusted Closing'!G15-'Adjusted Closing'!G14)/'Adjusted Closing'!G14</f>
        <v>-6.1059277615920253E-3</v>
      </c>
      <c r="H17" s="4">
        <f>('Adjusted Closing'!H15-'Adjusted Closing'!H14)/'Adjusted Closing'!H14</f>
        <v>-4.0720743123380159E-3</v>
      </c>
      <c r="I17" s="4">
        <f>('Adjusted Closing'!I15-'Adjusted Closing'!I14)/'Adjusted Closing'!I14</f>
        <v>-0.1033872087825012</v>
      </c>
      <c r="J17" s="4">
        <f>('Adjusted Closing'!J15-'Adjusted Closing'!J14)/'Adjusted Closing'!J14</f>
        <v>-1.3583415616647202E-2</v>
      </c>
      <c r="K17" s="4">
        <f>('Adjusted Closing'!K15-'Adjusted Closing'!K14)/'Adjusted Closing'!K14</f>
        <v>-8.1656206974888255E-3</v>
      </c>
      <c r="L17" s="4">
        <f>('Adjusted Closing'!L15-'Adjusted Closing'!L14)/'Adjusted Closing'!L14</f>
        <v>-8.6003788379007632E-3</v>
      </c>
      <c r="M17" s="4">
        <f>('Adjusted Closing'!M15-'Adjusted Closing'!M14)/'Adjusted Closing'!M14</f>
        <v>4.877661264696543E-2</v>
      </c>
      <c r="N17" s="4">
        <f>('Adjusted Closing'!N15-'Adjusted Closing'!N14)/'Adjusted Closing'!N14</f>
        <v>-8.5194583043398109E-3</v>
      </c>
      <c r="O17" s="4">
        <f>('Adjusted Closing'!O15-'Adjusted Closing'!O14)/'Adjusted Closing'!O14</f>
        <v>-5.6783492388453066E-2</v>
      </c>
    </row>
    <row r="18" spans="1:15" x14ac:dyDescent="0.25">
      <c r="A18" s="1">
        <v>35674</v>
      </c>
      <c r="B18" s="4">
        <f>('Adjusted Closing'!B16-'Adjusted Closing'!B15)/'Adjusted Closing'!B15</f>
        <v>5.2277090081772955E-2</v>
      </c>
      <c r="C18" s="4">
        <f>('Adjusted Closing'!C16-'Adjusted Closing'!C15)/'Adjusted Closing'!C15</f>
        <v>4.2361973545270902E-2</v>
      </c>
      <c r="D18" s="4">
        <f>('Adjusted Closing'!D16-'Adjusted Closing'!D15)/'Adjusted Closing'!D15</f>
        <v>5.3153589937912478E-2</v>
      </c>
      <c r="E18" s="4">
        <f>('Adjusted Closing'!E16-'Adjusted Closing'!E15)/'Adjusted Closing'!E15</f>
        <v>6.4793309330998528E-2</v>
      </c>
      <c r="F18" s="4">
        <f>('Adjusted Closing'!F16-'Adjusted Closing'!F15)/'Adjusted Closing'!F15</f>
        <v>6.4668317207374454E-2</v>
      </c>
      <c r="G18" s="4">
        <f>('Adjusted Closing'!G16-'Adjusted Closing'!G15)/'Adjusted Closing'!G15</f>
        <v>8.1659435413109591E-2</v>
      </c>
      <c r="H18" s="4">
        <f>('Adjusted Closing'!H16-'Adjusted Closing'!H15)/'Adjusted Closing'!H15</f>
        <v>6.1972380078691464E-2</v>
      </c>
      <c r="I18" s="4">
        <f>('Adjusted Closing'!I16-'Adjusted Closing'!I15)/'Adjusted Closing'!I15</f>
        <v>-1.8744918130258911E-2</v>
      </c>
      <c r="J18" s="4">
        <f>('Adjusted Closing'!J16-'Adjusted Closing'!J15)/'Adjusted Closing'!J15</f>
        <v>6.4415302732240498E-2</v>
      </c>
      <c r="K18" s="4">
        <f>('Adjusted Closing'!K16-'Adjusted Closing'!K15)/'Adjusted Closing'!K15</f>
        <v>1.5415093931925906E-2</v>
      </c>
      <c r="L18" s="4">
        <f>('Adjusted Closing'!L16-'Adjusted Closing'!L15)/'Adjusted Closing'!L15</f>
        <v>1.3789673831554461E-2</v>
      </c>
      <c r="M18" s="4">
        <f>('Adjusted Closing'!M16-'Adjusted Closing'!M15)/'Adjusted Closing'!M15</f>
        <v>-2.9389486441448259E-2</v>
      </c>
      <c r="N18" s="4">
        <f>('Adjusted Closing'!N16-'Adjusted Closing'!N15)/'Adjusted Closing'!N15</f>
        <v>1.4650534283392063E-2</v>
      </c>
      <c r="O18" s="4">
        <f>('Adjusted Closing'!O16-'Adjusted Closing'!O15)/'Adjusted Closing'!O15</f>
        <v>9.6963329079040553E-2</v>
      </c>
    </row>
    <row r="19" spans="1:15" x14ac:dyDescent="0.25">
      <c r="A19" s="1">
        <v>35704</v>
      </c>
      <c r="B19" s="4">
        <f>('Adjusted Closing'!B17-'Adjusted Closing'!B16)/'Adjusted Closing'!B16</f>
        <v>-0.1810898750409328</v>
      </c>
      <c r="C19" s="4">
        <f>('Adjusted Closing'!C17-'Adjusted Closing'!C16)/'Adjusted Closing'!C16</f>
        <v>-6.3333004335888593E-2</v>
      </c>
      <c r="D19" s="4">
        <f>('Adjusted Closing'!D17-'Adjusted Closing'!D16)/'Adjusted Closing'!D16</f>
        <v>-3.4477697196337698E-2</v>
      </c>
      <c r="E19" s="4">
        <f>('Adjusted Closing'!E17-'Adjusted Closing'!E16)/'Adjusted Closing'!E16</f>
        <v>-2.8095833573096314E-2</v>
      </c>
      <c r="F19" s="4">
        <f>('Adjusted Closing'!F17-'Adjusted Closing'!F16)/'Adjusted Closing'!F16</f>
        <v>-0.29406683748367252</v>
      </c>
      <c r="G19" s="4">
        <f>('Adjusted Closing'!G17-'Adjusted Closing'!G16)/'Adjusted Closing'!G16</f>
        <v>-0.22163367367518202</v>
      </c>
      <c r="H19" s="4">
        <f>('Adjusted Closing'!H17-'Adjusted Closing'!H16)/'Adjusted Closing'!H16</f>
        <v>-5.4624491586736018E-2</v>
      </c>
      <c r="I19" s="4">
        <f>('Adjusted Closing'!I17-'Adjusted Closing'!I16)/'Adjusted Closing'!I16</f>
        <v>-7.9874473036388977E-2</v>
      </c>
      <c r="J19" s="4">
        <f>('Adjusted Closing'!J17-'Adjusted Closing'!J16)/'Adjusted Closing'!J16</f>
        <v>-3.367762688938214E-2</v>
      </c>
      <c r="K19" s="4">
        <f>('Adjusted Closing'!K17-'Adjusted Closing'!K16)/'Adjusted Closing'!K16</f>
        <v>1.4246328882326242E-2</v>
      </c>
      <c r="L19" s="4">
        <f>('Adjusted Closing'!L17-'Adjusted Closing'!L16)/'Adjusted Closing'!L16</f>
        <v>1.3535735426351883E-2</v>
      </c>
      <c r="M19" s="4">
        <f>('Adjusted Closing'!M17-'Adjusted Closing'!M16)/'Adjusted Closing'!M16</f>
        <v>-4.1048852817231141E-2</v>
      </c>
      <c r="N19" s="4">
        <f>('Adjusted Closing'!N17-'Adjusted Closing'!N16)/'Adjusted Closing'!N16</f>
        <v>1.4414423711767581E-2</v>
      </c>
      <c r="O19" s="4">
        <f>('Adjusted Closing'!O17-'Adjusted Closing'!O16)/'Adjusted Closing'!O16</f>
        <v>-4.9538686423485946E-2</v>
      </c>
    </row>
    <row r="20" spans="1:15" x14ac:dyDescent="0.25">
      <c r="A20" s="1">
        <v>35735</v>
      </c>
      <c r="B20" s="4">
        <f>('Adjusted Closing'!B18-'Adjusted Closing'!B17)/'Adjusted Closing'!B17</f>
        <v>-1.3698910553298973E-2</v>
      </c>
      <c r="C20" s="4">
        <f>('Adjusted Closing'!C18-'Adjusted Closing'!C17)/'Adjusted Closing'!C17</f>
        <v>5.1195226479470557E-2</v>
      </c>
      <c r="D20" s="4">
        <f>('Adjusted Closing'!D18-'Adjusted Closing'!D17)/'Adjusted Closing'!D17</f>
        <v>4.4586854893763843E-2</v>
      </c>
      <c r="E20" s="4">
        <f>('Adjusted Closing'!E18-'Adjusted Closing'!E17)/'Adjusted Closing'!E17</f>
        <v>-4.8170247533129415E-2</v>
      </c>
      <c r="F20" s="4">
        <f>('Adjusted Closing'!F18-'Adjusted Closing'!F17)/'Adjusted Closing'!F17</f>
        <v>-9.1209751481194576E-3</v>
      </c>
      <c r="G20" s="4">
        <f>('Adjusted Closing'!G18-'Adjusted Closing'!G17)/'Adjusted Closing'!G17</f>
        <v>-0.18143809804510863</v>
      </c>
      <c r="H20" s="4">
        <f>('Adjusted Closing'!H18-'Adjusted Closing'!H17)/'Adjusted Closing'!H17</f>
        <v>4.3549325527098108E-3</v>
      </c>
      <c r="I20" s="4">
        <f>('Adjusted Closing'!I18-'Adjusted Closing'!I17)/'Adjusted Closing'!I17</f>
        <v>1.0773495674271995E-2</v>
      </c>
      <c r="J20" s="4">
        <f>('Adjusted Closing'!J18-'Adjusted Closing'!J17)/'Adjusted Closing'!J17</f>
        <v>-1.5045618918929523E-2</v>
      </c>
      <c r="K20" s="4">
        <f>('Adjusted Closing'!K18-'Adjusted Closing'!K17)/'Adjusted Closing'!K17</f>
        <v>4.864277277718581E-3</v>
      </c>
      <c r="L20" s="4">
        <f>('Adjusted Closing'!L18-'Adjusted Closing'!L17)/'Adjusted Closing'!L17</f>
        <v>2.4843820324067269E-3</v>
      </c>
      <c r="M20" s="4">
        <f>('Adjusted Closing'!M18-'Adjusted Closing'!M17)/'Adjusted Closing'!M17</f>
        <v>-1.7578125000000087E-2</v>
      </c>
      <c r="N20" s="4">
        <f>('Adjusted Closing'!N18-'Adjusted Closing'!N17)/'Adjusted Closing'!N17</f>
        <v>3.3969527221886695E-3</v>
      </c>
      <c r="O20" s="4">
        <f>('Adjusted Closing'!O18-'Adjusted Closing'!O17)/'Adjusted Closing'!O17</f>
        <v>1.3796532071559722E-2</v>
      </c>
    </row>
    <row r="21" spans="1:15" x14ac:dyDescent="0.25">
      <c r="A21" s="1">
        <v>35765</v>
      </c>
      <c r="B21" s="4">
        <f>('Adjusted Closing'!B19-'Adjusted Closing'!B18)/'Adjusted Closing'!B18</f>
        <v>-8.9284851392331839E-3</v>
      </c>
      <c r="C21" s="4">
        <f>('Adjusted Closing'!C19-'Adjusted Closing'!C18)/'Adjusted Closing'!C18</f>
        <v>1.0890785741292168E-2</v>
      </c>
      <c r="D21" s="4">
        <f>('Adjusted Closing'!D19-'Adjusted Closing'!D18)/'Adjusted Closing'!D18</f>
        <v>1.5731597888257891E-2</v>
      </c>
      <c r="E21" s="4">
        <f>('Adjusted Closing'!E19-'Adjusted Closing'!E18)/'Adjusted Closing'!E18</f>
        <v>2.8651287094183985E-2</v>
      </c>
      <c r="F21" s="4">
        <f>('Adjusted Closing'!F19-'Adjusted Closing'!F18)/'Adjusted Closing'!F18</f>
        <v>1.8609410816453252E-2</v>
      </c>
      <c r="G21" s="4">
        <f>('Adjusted Closing'!G19-'Adjusted Closing'!G18)/'Adjusted Closing'!G18</f>
        <v>-3.6358144485502612E-2</v>
      </c>
      <c r="H21" s="4">
        <f>('Adjusted Closing'!H19-'Adjusted Closing'!H18)/'Adjusted Closing'!H18</f>
        <v>-1.8868558980000991E-2</v>
      </c>
      <c r="I21" s="4">
        <f>('Adjusted Closing'!I19-'Adjusted Closing'!I18)/'Adjusted Closing'!I18</f>
        <v>-8.2802237484610242E-2</v>
      </c>
      <c r="J21" s="4">
        <f>('Adjusted Closing'!J19-'Adjusted Closing'!J18)/'Adjusted Closing'!J18</f>
        <v>-1.9698386582199939E-2</v>
      </c>
      <c r="K21" s="4">
        <f>('Adjusted Closing'!K19-'Adjusted Closing'!K18)/'Adjusted Closing'!K18</f>
        <v>1.0300151672562978E-2</v>
      </c>
      <c r="L21" s="4">
        <f>('Adjusted Closing'!L19-'Adjusted Closing'!L18)/'Adjusted Closing'!L18</f>
        <v>1.0823749580551852E-2</v>
      </c>
      <c r="M21" s="4">
        <f>('Adjusted Closing'!M19-'Adjusted Closing'!M18)/'Adjusted Closing'!M18</f>
        <v>-1.8389662027832963E-2</v>
      </c>
      <c r="N21" s="4">
        <f>('Adjusted Closing'!N19-'Adjusted Closing'!N18)/'Adjusted Closing'!N18</f>
        <v>1.031375303867531E-2</v>
      </c>
      <c r="O21" s="4">
        <f>('Adjusted Closing'!O19-'Adjusted Closing'!O18)/'Adjusted Closing'!O18</f>
        <v>1.4616850008978945E-2</v>
      </c>
    </row>
    <row r="22" spans="1:15" x14ac:dyDescent="0.25">
      <c r="A22" s="1">
        <v>35796</v>
      </c>
      <c r="B22" s="4">
        <f>('Adjusted Closing'!B20-'Adjusted Closing'!B19)/'Adjusted Closing'!B19</f>
        <v>-5.9133883870522187E-2</v>
      </c>
      <c r="C22" s="4">
        <f>('Adjusted Closing'!C20-'Adjusted Closing'!C19)/'Adjusted Closing'!C19</f>
        <v>-2.2758431576680105E-4</v>
      </c>
      <c r="D22" s="4">
        <f>('Adjusted Closing'!D20-'Adjusted Closing'!D19)/'Adjusted Closing'!D19</f>
        <v>1.0150176798997644E-2</v>
      </c>
      <c r="E22" s="4">
        <f>('Adjusted Closing'!E20-'Adjusted Closing'!E19)/'Adjusted Closing'!E19</f>
        <v>1.1945741584426437E-4</v>
      </c>
      <c r="F22" s="4">
        <f>('Adjusted Closing'!F20-'Adjusted Closing'!F19)/'Adjusted Closing'!F19</f>
        <v>-0.13712830983885008</v>
      </c>
      <c r="G22" s="4">
        <f>('Adjusted Closing'!G20-'Adjusted Closing'!G19)/'Adjusted Closing'!G19</f>
        <v>1.4343592291275287E-2</v>
      </c>
      <c r="H22" s="4">
        <f>('Adjusted Closing'!H20-'Adjusted Closing'!H19)/'Adjusted Closing'!H19</f>
        <v>3.1209609162945014E-2</v>
      </c>
      <c r="I22" s="4">
        <f>('Adjusted Closing'!I20-'Adjusted Closing'!I19)/'Adjusted Closing'!I19</f>
        <v>8.9766943272808472E-2</v>
      </c>
      <c r="J22" s="4">
        <f>('Adjusted Closing'!J20-'Adjusted Closing'!J19)/'Adjusted Closing'!J19</f>
        <v>-4.7781476619249391E-2</v>
      </c>
      <c r="K22" s="4">
        <f>('Adjusted Closing'!K20-'Adjusted Closing'!K19)/'Adjusted Closing'!K19</f>
        <v>1.3252703294771776E-2</v>
      </c>
      <c r="L22" s="4">
        <f>('Adjusted Closing'!L20-'Adjusted Closing'!L19)/'Adjusted Closing'!L19</f>
        <v>1.3538740716369367E-2</v>
      </c>
      <c r="M22" s="4">
        <f>('Adjusted Closing'!M20-'Adjusted Closing'!M19)/'Adjusted Closing'!M19</f>
        <v>-2.0253164556962043E-2</v>
      </c>
      <c r="N22" s="4">
        <f>('Adjusted Closing'!N20-'Adjusted Closing'!N19)/'Adjusted Closing'!N19</f>
        <v>1.3362710189398103E-2</v>
      </c>
      <c r="O22" s="4">
        <f>('Adjusted Closing'!O20-'Adjusted Closing'!O19)/'Adjusted Closing'!O19</f>
        <v>6.3837391431807305E-2</v>
      </c>
    </row>
    <row r="23" spans="1:15" x14ac:dyDescent="0.25">
      <c r="A23" s="1">
        <v>35827</v>
      </c>
      <c r="B23" s="4">
        <f>('Adjusted Closing'!B21-'Adjusted Closing'!B20)/'Adjusted Closing'!B20</f>
        <v>0.11873661553810722</v>
      </c>
      <c r="C23" s="4">
        <f>('Adjusted Closing'!C21-'Adjusted Closing'!C20)/'Adjusted Closing'!C20</f>
        <v>8.0847369506102537E-2</v>
      </c>
      <c r="D23" s="4">
        <f>('Adjusted Closing'!D21-'Adjusted Closing'!D20)/'Adjusted Closing'!D20</f>
        <v>7.044919304379707E-2</v>
      </c>
      <c r="E23" s="4">
        <f>('Adjusted Closing'!E21-'Adjusted Closing'!E20)/'Adjusted Closing'!E20</f>
        <v>5.8550460222479908E-2</v>
      </c>
      <c r="F23" s="4">
        <f>('Adjusted Closing'!F21-'Adjusted Closing'!F20)/'Adjusted Closing'!F20</f>
        <v>0.24083477906636136</v>
      </c>
      <c r="G23" s="4">
        <f>('Adjusted Closing'!G21-'Adjusted Closing'!G20)/'Adjusted Closing'!G20</f>
        <v>2.746184147809581E-2</v>
      </c>
      <c r="H23" s="4">
        <f>('Adjusted Closing'!H21-'Adjusted Closing'!H20)/'Adjusted Closing'!H20</f>
        <v>9.3339360241138661E-2</v>
      </c>
      <c r="I23" s="4">
        <f>('Adjusted Closing'!I21-'Adjusted Closing'!I20)/'Adjusted Closing'!I20</f>
        <v>1.2219958325051626E-2</v>
      </c>
      <c r="J23" s="4">
        <f>('Adjusted Closing'!J21-'Adjusted Closing'!J20)/'Adjusted Closing'!J20</f>
        <v>6.4278278945266804E-2</v>
      </c>
      <c r="K23" s="4">
        <f>('Adjusted Closing'!K21-'Adjusted Closing'!K20)/'Adjusted Closing'!K20</f>
        <v>-9.1933431779251057E-4</v>
      </c>
      <c r="L23" s="4">
        <f>('Adjusted Closing'!L21-'Adjusted Closing'!L20)/'Adjusted Closing'!L20</f>
        <v>8.2853688154263853E-4</v>
      </c>
      <c r="M23" s="4">
        <f>('Adjusted Closing'!M21-'Adjusted Closing'!M20)/'Adjusted Closing'!M20</f>
        <v>1.9465977605512566E-2</v>
      </c>
      <c r="N23" s="4">
        <f>('Adjusted Closing'!N21-'Adjusted Closing'!N20)/'Adjusted Closing'!N20</f>
        <v>-6.8260930767845816E-4</v>
      </c>
      <c r="O23" s="4">
        <f>('Adjusted Closing'!O21-'Adjusted Closing'!O20)/'Adjusted Closing'!O20</f>
        <v>7.773009663669532E-2</v>
      </c>
    </row>
    <row r="24" spans="1:15" x14ac:dyDescent="0.25">
      <c r="A24" s="1">
        <v>35855</v>
      </c>
      <c r="B24" s="4">
        <f>('Adjusted Closing'!B22-'Adjusted Closing'!B21)/'Adjusted Closing'!B21</f>
        <v>3.6026892100965505E-2</v>
      </c>
      <c r="C24" s="4">
        <f>('Adjusted Closing'!C22-'Adjusted Closing'!C21)/'Adjusted Closing'!C21</f>
        <v>2.9732995127046923E-2</v>
      </c>
      <c r="D24" s="4">
        <f>('Adjusted Closing'!D22-'Adjusted Closing'!D21)/'Adjusted Closing'!D21</f>
        <v>4.9945714161429351E-2</v>
      </c>
      <c r="E24" s="4">
        <f>('Adjusted Closing'!E22-'Adjusted Closing'!E21)/'Adjusted Closing'!E21</f>
        <v>6.5703207613676415E-2</v>
      </c>
      <c r="F24" s="4">
        <f>('Adjusted Closing'!F22-'Adjusted Closing'!F21)/'Adjusted Closing'!F21</f>
        <v>3.3099026500621898E-3</v>
      </c>
      <c r="G24" s="4">
        <f>('Adjusted Closing'!G22-'Adjusted Closing'!G21)/'Adjusted Closing'!G21</f>
        <v>9.1153957050582102E-2</v>
      </c>
      <c r="H24" s="4">
        <f>('Adjusted Closing'!H22-'Adjusted Closing'!H21)/'Adjusted Closing'!H21</f>
        <v>3.6808627814535748E-2</v>
      </c>
      <c r="I24" s="4">
        <f>('Adjusted Closing'!I22-'Adjusted Closing'!I21)/'Adjusted Closing'!I21</f>
        <v>-1.8090896590242673E-2</v>
      </c>
      <c r="J24" s="4">
        <f>('Adjusted Closing'!J22-'Adjusted Closing'!J21)/'Adjusted Closing'!J21</f>
        <v>3.6745893955420723E-2</v>
      </c>
      <c r="K24" s="4">
        <f>('Adjusted Closing'!K22-'Adjusted Closing'!K21)/'Adjusted Closing'!K21</f>
        <v>3.3553700964191273E-3</v>
      </c>
      <c r="L24" s="4">
        <f>('Adjusted Closing'!L22-'Adjusted Closing'!L21)/'Adjusted Closing'!L21</f>
        <v>3.166853364308666E-3</v>
      </c>
      <c r="M24" s="4">
        <f>('Adjusted Closing'!M22-'Adjusted Closing'!M21)/'Adjusted Closing'!M21</f>
        <v>3.2105441027374328E-3</v>
      </c>
      <c r="N24" s="4">
        <f>('Adjusted Closing'!N22-'Adjusted Closing'!N21)/'Adjusted Closing'!N21</f>
        <v>2.9876003495836255E-3</v>
      </c>
      <c r="O24" s="4">
        <f>('Adjusted Closing'!O22-'Adjusted Closing'!O21)/'Adjusted Closing'!O21</f>
        <v>6.9468899223391639E-2</v>
      </c>
    </row>
    <row r="25" spans="1:15" x14ac:dyDescent="0.25">
      <c r="A25" s="1">
        <v>35886</v>
      </c>
      <c r="B25" s="4">
        <f>('Adjusted Closing'!B23-'Adjusted Closing'!B22)/'Adjusted Closing'!B22</f>
        <v>-1.0338187422837122E-2</v>
      </c>
      <c r="C25" s="4">
        <f>('Adjusted Closing'!C23-'Adjusted Closing'!C22)/'Adjusted Closing'!C22</f>
        <v>2.995071028565462E-2</v>
      </c>
      <c r="D25" s="4">
        <f>('Adjusted Closing'!D23-'Adjusted Closing'!D22)/'Adjusted Closing'!D22</f>
        <v>9.0764692534604039E-3</v>
      </c>
      <c r="E25" s="4">
        <f>('Adjusted Closing'!E23-'Adjusted Closing'!E22)/'Adjusted Closing'!E22</f>
        <v>1.4090097241516174E-2</v>
      </c>
      <c r="F25" s="4">
        <f>('Adjusted Closing'!F23-'Adjusted Closing'!F22)/'Adjusted Closing'!F22</f>
        <v>-9.8537203658854267E-2</v>
      </c>
      <c r="G25" s="4">
        <f>('Adjusted Closing'!G23-'Adjusted Closing'!G22)/'Adjusted Closing'!G22</f>
        <v>7.6958209415658119E-2</v>
      </c>
      <c r="H25" s="4">
        <f>('Adjusted Closing'!H23-'Adjusted Closing'!H22)/'Adjusted Closing'!H22</f>
        <v>1.7829893574689389E-2</v>
      </c>
      <c r="I25" s="4">
        <f>('Adjusted Closing'!I23-'Adjusted Closing'!I22)/'Adjusted Closing'!I22</f>
        <v>-5.3603258161019449E-2</v>
      </c>
      <c r="J25" s="4">
        <f>('Adjusted Closing'!J23-'Adjusted Closing'!J22)/'Adjusted Closing'!J22</f>
        <v>2.2874822752578426E-2</v>
      </c>
      <c r="K25" s="4">
        <f>('Adjusted Closing'!K23-'Adjusted Closing'!K22)/'Adjusted Closing'!K22</f>
        <v>4.7737762499865666E-3</v>
      </c>
      <c r="L25" s="4">
        <f>('Adjusted Closing'!L23-'Adjusted Closing'!L22)/'Adjusted Closing'!L22</f>
        <v>4.9701222093027908E-3</v>
      </c>
      <c r="M25" s="4">
        <f>('Adjusted Closing'!M23-'Adjusted Closing'!M22)/'Adjusted Closing'!M22</f>
        <v>1.5159171298634753E-3</v>
      </c>
      <c r="N25" s="4">
        <f>('Adjusted Closing'!N23-'Adjusted Closing'!N22)/'Adjusted Closing'!N22</f>
        <v>5.2914172849357222E-3</v>
      </c>
      <c r="O25" s="4">
        <f>('Adjusted Closing'!O23-'Adjusted Closing'!O22)/'Adjusted Closing'!O22</f>
        <v>2.1554063968978451E-2</v>
      </c>
    </row>
    <row r="26" spans="1:15" x14ac:dyDescent="0.25">
      <c r="A26" s="1">
        <v>35916</v>
      </c>
      <c r="B26" s="4">
        <f>('Adjusted Closing'!B24-'Adjusted Closing'!B23)/'Adjusted Closing'!B23</f>
        <v>-0.12535610974186492</v>
      </c>
      <c r="C26" s="4">
        <f>('Adjusted Closing'!C24-'Adjusted Closing'!C23)/'Adjusted Closing'!C23</f>
        <v>-1.8030811926512538E-2</v>
      </c>
      <c r="D26" s="4">
        <f>('Adjusted Closing'!D24-'Adjusted Closing'!D23)/'Adjusted Closing'!D23</f>
        <v>-1.8826223521475085E-2</v>
      </c>
      <c r="E26" s="4">
        <f>('Adjusted Closing'!E24-'Adjusted Closing'!E23)/'Adjusted Closing'!E23</f>
        <v>-9.8108538812785844E-3</v>
      </c>
      <c r="F26" s="4">
        <f>('Adjusted Closing'!F24-'Adjusted Closing'!F23)/'Adjusted Closing'!F23</f>
        <v>-0.13955747495511542</v>
      </c>
      <c r="G26" s="4">
        <f>('Adjusted Closing'!G24-'Adjusted Closing'!G23)/'Adjusted Closing'!G23</f>
        <v>-0.15853347774703419</v>
      </c>
      <c r="H26" s="4">
        <f>('Adjusted Closing'!H24-'Adjusted Closing'!H23)/'Adjusted Closing'!H23</f>
        <v>-4.7923120391463271E-2</v>
      </c>
      <c r="I26" s="4">
        <f>('Adjusted Closing'!I24-'Adjusted Closing'!I23)/'Adjusted Closing'!I23</f>
        <v>1.8873484259989684E-3</v>
      </c>
      <c r="J26" s="4">
        <f>('Adjusted Closing'!J24-'Adjusted Closing'!J23)/'Adjusted Closing'!J23</f>
        <v>-2.8670899742065936E-2</v>
      </c>
      <c r="K26" s="4">
        <f>('Adjusted Closing'!K24-'Adjusted Closing'!K23)/'Adjusted Closing'!K23</f>
        <v>9.2734718168948523E-3</v>
      </c>
      <c r="L26" s="4">
        <f>('Adjusted Closing'!L24-'Adjusted Closing'!L23)/'Adjusted Closing'!L23</f>
        <v>8.9727366477897735E-3</v>
      </c>
      <c r="M26" s="4">
        <f>('Adjusted Closing'!M24-'Adjusted Closing'!M23)/'Adjusted Closing'!M23</f>
        <v>-2.4554322233434227E-2</v>
      </c>
      <c r="N26" s="4">
        <f>('Adjusted Closing'!N24-'Adjusted Closing'!N23)/'Adjusted Closing'!N23</f>
        <v>1.0192732193724824E-2</v>
      </c>
      <c r="O26" s="4">
        <f>('Adjusted Closing'!O24-'Adjusted Closing'!O23)/'Adjusted Closing'!O23</f>
        <v>2.4360758159876632E-2</v>
      </c>
    </row>
    <row r="27" spans="1:15" x14ac:dyDescent="0.25">
      <c r="A27" s="1">
        <v>35947</v>
      </c>
      <c r="B27" s="4">
        <f>('Adjusted Closing'!B25-'Adjusted Closing'!B24)/'Adjusted Closing'!B24</f>
        <v>-9.3376563772801444E-2</v>
      </c>
      <c r="C27" s="4">
        <f>('Adjusted Closing'!C25-'Adjusted Closing'!C24)/'Adjusted Closing'!C24</f>
        <v>5.8505199309152401E-3</v>
      </c>
      <c r="D27" s="4">
        <f>('Adjusted Closing'!D25-'Adjusted Closing'!D24)/'Adjusted Closing'!D24</f>
        <v>3.9438241075214008E-2</v>
      </c>
      <c r="E27" s="4">
        <f>('Adjusted Closing'!E25-'Adjusted Closing'!E24)/'Adjusted Closing'!E24</f>
        <v>-2.9368350776941152E-2</v>
      </c>
      <c r="F27" s="4">
        <f>('Adjusted Closing'!F25-'Adjusted Closing'!F24)/'Adjusted Closing'!F24</f>
        <v>-4.3814130728326288E-2</v>
      </c>
      <c r="G27" s="4">
        <f>('Adjusted Closing'!G25-'Adjusted Closing'!G24)/'Adjusted Closing'!G24</f>
        <v>-8.1291032147432551E-2</v>
      </c>
      <c r="H27" s="4">
        <f>('Adjusted Closing'!H25-'Adjusted Closing'!H24)/'Adjusted Closing'!H24</f>
        <v>6.5136853916072726E-2</v>
      </c>
      <c r="I27" s="4">
        <f>('Adjusted Closing'!I25-'Adjusted Closing'!I24)/'Adjusted Closing'!I24</f>
        <v>1.0177493093613973E-2</v>
      </c>
      <c r="J27" s="4">
        <f>('Adjusted Closing'!J25-'Adjusted Closing'!J24)/'Adjusted Closing'!J24</f>
        <v>-1.3788695267687763E-2</v>
      </c>
      <c r="K27" s="4">
        <f>('Adjusted Closing'!K25-'Adjusted Closing'!K24)/'Adjusted Closing'!K24</f>
        <v>9.3073816159519422E-3</v>
      </c>
      <c r="L27" s="4">
        <f>('Adjusted Closing'!L25-'Adjusted Closing'!L24)/'Adjusted Closing'!L24</f>
        <v>7.6845604299183102E-3</v>
      </c>
      <c r="M27" s="4">
        <f>('Adjusted Closing'!M25-'Adjusted Closing'!M24)/'Adjusted Closing'!M24</f>
        <v>-3.13793103448275E-2</v>
      </c>
      <c r="N27" s="4">
        <f>('Adjusted Closing'!N25-'Adjusted Closing'!N24)/'Adjusted Closing'!N24</f>
        <v>8.233693839277063E-3</v>
      </c>
      <c r="O27" s="4">
        <f>('Adjusted Closing'!O25-'Adjusted Closing'!O24)/'Adjusted Closing'!O24</f>
        <v>1.1890564626072327E-2</v>
      </c>
    </row>
    <row r="28" spans="1:15" x14ac:dyDescent="0.25">
      <c r="A28" s="1">
        <v>35977</v>
      </c>
      <c r="B28" s="4">
        <f>('Adjusted Closing'!B26-'Adjusted Closing'!B25)/'Adjusted Closing'!B25</f>
        <v>1.7963840318181511E-2</v>
      </c>
      <c r="C28" s="4">
        <f>('Adjusted Closing'!C26-'Adjusted Closing'!C25)/'Adjusted Closing'!C25</f>
        <v>-7.6775404434716258E-3</v>
      </c>
      <c r="D28" s="4">
        <f>('Adjusted Closing'!D26-'Adjusted Closing'!D25)/'Adjusted Closing'!D25</f>
        <v>-1.1615327025789495E-2</v>
      </c>
      <c r="E28" s="4">
        <f>('Adjusted Closing'!E26-'Adjusted Closing'!E25)/'Adjusted Closing'!E25</f>
        <v>-5.9115775399875926E-2</v>
      </c>
      <c r="F28" s="4">
        <f>('Adjusted Closing'!F26-'Adjusted Closing'!F25)/'Adjusted Closing'!F25</f>
        <v>-7.1039721152337129E-2</v>
      </c>
      <c r="G28" s="4">
        <f>('Adjusted Closing'!G26-'Adjusted Closing'!G25)/'Adjusted Closing'!G25</f>
        <v>-0.10868365830205978</v>
      </c>
      <c r="H28" s="4">
        <f>('Adjusted Closing'!H26-'Adjusted Closing'!H25)/'Adjusted Closing'!H25</f>
        <v>-1.1795800541476978E-2</v>
      </c>
      <c r="I28" s="4">
        <f>('Adjusted Closing'!I26-'Adjusted Closing'!I25)/'Adjusted Closing'!I25</f>
        <v>3.4661456327417205E-2</v>
      </c>
      <c r="J28" s="4">
        <f>('Adjusted Closing'!J26-'Adjusted Closing'!J25)/'Adjusted Closing'!J25</f>
        <v>-7.5722621093667314E-2</v>
      </c>
      <c r="K28" s="4">
        <f>('Adjusted Closing'!K26-'Adjusted Closing'!K25)/'Adjusted Closing'!K25</f>
        <v>2.6928717890449651E-3</v>
      </c>
      <c r="L28" s="4">
        <f>('Adjusted Closing'!L26-'Adjusted Closing'!L25)/'Adjusted Closing'!L25</f>
        <v>2.0576079755181614E-3</v>
      </c>
      <c r="M28" s="4">
        <f>('Adjusted Closing'!M26-'Adjusted Closing'!M25)/'Adjusted Closing'!M25</f>
        <v>1.7621929512281826E-2</v>
      </c>
      <c r="N28" s="4">
        <f>('Adjusted Closing'!N26-'Adjusted Closing'!N25)/'Adjusted Closing'!N25</f>
        <v>2.1787778809128563E-3</v>
      </c>
      <c r="O28" s="4">
        <f>('Adjusted Closing'!O26-'Adjusted Closing'!O25)/'Adjusted Closing'!O25</f>
        <v>1.9193195161126792E-2</v>
      </c>
    </row>
    <row r="29" spans="1:15" x14ac:dyDescent="0.25">
      <c r="A29" s="1">
        <v>36008</v>
      </c>
      <c r="B29" s="4">
        <f>('Adjusted Closing'!B27-'Adjusted Closing'!B26)/'Adjusted Closing'!B26</f>
        <v>-0.26117657680239725</v>
      </c>
      <c r="C29" s="4">
        <f>('Adjusted Closing'!C27-'Adjusted Closing'!C26)/'Adjusted Closing'!C26</f>
        <v>-0.1513200862629179</v>
      </c>
      <c r="D29" s="4">
        <f>('Adjusted Closing'!D27-'Adjusted Closing'!D26)/'Adjusted Closing'!D26</f>
        <v>-0.14579671855670656</v>
      </c>
      <c r="E29" s="4">
        <f>('Adjusted Closing'!E27-'Adjusted Closing'!E26)/'Adjusted Closing'!E26</f>
        <v>-0.20208034838616643</v>
      </c>
      <c r="F29" s="4">
        <f>('Adjusted Closing'!F27-'Adjusted Closing'!F26)/'Adjusted Closing'!F26</f>
        <v>-8.3309410014196339E-2</v>
      </c>
      <c r="G29" s="4">
        <f>('Adjusted Closing'!G27-'Adjusted Closing'!G26)/'Adjusted Closing'!G26</f>
        <v>-0.25052350657658568</v>
      </c>
      <c r="H29" s="4">
        <f>('Adjusted Closing'!H27-'Adjusted Closing'!H26)/'Adjusted Closing'!H26</f>
        <v>-0.19928541169880143</v>
      </c>
      <c r="I29" s="4">
        <f>('Adjusted Closing'!I27-'Adjusted Closing'!I26)/'Adjusted Closing'!I26</f>
        <v>-0.13865829883403627</v>
      </c>
      <c r="J29" s="4">
        <f>('Adjusted Closing'!J27-'Adjusted Closing'!J26)/'Adjusted Closing'!J26</f>
        <v>-9.6289969434148734E-2</v>
      </c>
      <c r="K29" s="4">
        <f>('Adjusted Closing'!K27-'Adjusted Closing'!K26)/'Adjusted Closing'!K26</f>
        <v>1.7469701251016677E-2</v>
      </c>
      <c r="L29" s="4">
        <f>('Adjusted Closing'!L27-'Adjusted Closing'!L26)/'Adjusted Closing'!L26</f>
        <v>9.0484859055821616E-3</v>
      </c>
      <c r="M29" s="4">
        <f>('Adjusted Closing'!M27-'Adjusted Closing'!M26)/'Adjusted Closing'!M26</f>
        <v>-7.4514605562357755E-2</v>
      </c>
      <c r="N29" s="4">
        <f>('Adjusted Closing'!N27-'Adjusted Closing'!N26)/'Adjusted Closing'!N26</f>
        <v>1.9133304278869723E-2</v>
      </c>
      <c r="O29" s="4">
        <f>('Adjusted Closing'!O27-'Adjusted Closing'!O26)/'Adjusted Closing'!O26</f>
        <v>-0.12490407196002813</v>
      </c>
    </row>
    <row r="30" spans="1:15" x14ac:dyDescent="0.25">
      <c r="A30" s="1">
        <v>36039</v>
      </c>
      <c r="B30" s="4">
        <f>('Adjusted Closing'!B28-'Adjusted Closing'!B27)/'Adjusted Closing'!B27</f>
        <v>9.3948911701211293E-2</v>
      </c>
      <c r="C30" s="4">
        <f>('Adjusted Closing'!C28-'Adjusted Closing'!C27)/'Adjusted Closing'!C27</f>
        <v>4.0263626692204547E-2</v>
      </c>
      <c r="D30" s="4">
        <f>('Adjusted Closing'!D28-'Adjusted Closing'!D27)/'Adjusted Closing'!D27</f>
        <v>6.2395515617718951E-2</v>
      </c>
      <c r="E30" s="4">
        <f>('Adjusted Closing'!E28-'Adjusted Closing'!E27)/'Adjusted Closing'!E27</f>
        <v>1.5079447458641272E-2</v>
      </c>
      <c r="F30" s="4">
        <f>('Adjusted Closing'!F28-'Adjusted Closing'!F27)/'Adjusted Closing'!F27</f>
        <v>8.3631144122696843E-2</v>
      </c>
      <c r="G30" s="4">
        <f>('Adjusted Closing'!G28-'Adjusted Closing'!G27)/'Adjusted Closing'!G27</f>
        <v>0.46655712297640506</v>
      </c>
      <c r="H30" s="4">
        <f>('Adjusted Closing'!H28-'Adjusted Closing'!H27)/'Adjusted Closing'!H27</f>
        <v>0.12979153976988494</v>
      </c>
      <c r="I30" s="4">
        <f>('Adjusted Closing'!I28-'Adjusted Closing'!I27)/'Adjusted Closing'!I27</f>
        <v>-4.9723950038087224E-2</v>
      </c>
      <c r="J30" s="4">
        <f>('Adjusted Closing'!J28-'Adjusted Closing'!J27)/'Adjusted Closing'!J27</f>
        <v>0.12830489661064229</v>
      </c>
      <c r="K30" s="4">
        <f>('Adjusted Closing'!K28-'Adjusted Closing'!K27)/'Adjusted Closing'!K27</f>
        <v>2.3596998293300919E-2</v>
      </c>
      <c r="L30" s="4">
        <f>('Adjusted Closing'!L28-'Adjusted Closing'!L27)/'Adjusted Closing'!L27</f>
        <v>2.26579909527788E-2</v>
      </c>
      <c r="M30" s="4">
        <f>('Adjusted Closing'!M28-'Adjusted Closing'!M27)/'Adjusted Closing'!M27</f>
        <v>-5.9535059535059602E-2</v>
      </c>
      <c r="N30" s="4">
        <f>('Adjusted Closing'!N28-'Adjusted Closing'!N27)/'Adjusted Closing'!N27</f>
        <v>1.986623868685258E-2</v>
      </c>
      <c r="O30" s="4">
        <f>('Adjusted Closing'!O28-'Adjusted Closing'!O27)/'Adjusted Closing'!O27</f>
        <v>-4.0403908994144179E-2</v>
      </c>
    </row>
    <row r="31" spans="1:15" x14ac:dyDescent="0.25">
      <c r="A31" s="1">
        <v>36069</v>
      </c>
      <c r="B31" s="4">
        <f>('Adjusted Closing'!B29-'Adjusted Closing'!B28)/'Adjusted Closing'!B28</f>
        <v>0.15429434432446984</v>
      </c>
      <c r="C31" s="4">
        <f>('Adjusted Closing'!C29-'Adjusted Closing'!C28)/'Adjusted Closing'!C28</f>
        <v>9.5564936311959878E-2</v>
      </c>
      <c r="D31" s="4">
        <f>('Adjusted Closing'!D29-'Adjusted Closing'!D28)/'Adjusted Closing'!D28</f>
        <v>8.0294228372442475E-2</v>
      </c>
      <c r="E31" s="4">
        <f>('Adjusted Closing'!E29-'Adjusted Closing'!E28)/'Adjusted Closing'!E28</f>
        <v>0.10584059717989014</v>
      </c>
      <c r="F31" s="4">
        <f>('Adjusted Closing'!F29-'Adjusted Closing'!F28)/'Adjusted Closing'!F28</f>
        <v>0.28813242919189874</v>
      </c>
      <c r="G31" s="4">
        <f>('Adjusted Closing'!G29-'Adjusted Closing'!G28)/'Adjusted Closing'!G28</f>
        <v>-6.3872670638114498E-2</v>
      </c>
      <c r="H31" s="4">
        <f>('Adjusted Closing'!H29-'Adjusted Closing'!H28)/'Adjusted Closing'!H28</f>
        <v>4.5783574928353027E-2</v>
      </c>
      <c r="I31" s="4">
        <f>('Adjusted Closing'!I29-'Adjusted Closing'!I28)/'Adjusted Closing'!I28</f>
        <v>1.1794384778573676E-2</v>
      </c>
      <c r="J31" s="4">
        <f>('Adjusted Closing'!J29-'Adjusted Closing'!J28)/'Adjusted Closing'!J28</f>
        <v>-1.3088624109324258E-2</v>
      </c>
      <c r="K31" s="4">
        <f>('Adjusted Closing'!K29-'Adjusted Closing'!K28)/'Adjusted Closing'!K28</f>
        <v>-5.7418636059425512E-3</v>
      </c>
      <c r="L31" s="4">
        <f>('Adjusted Closing'!L29-'Adjusted Closing'!L28)/'Adjusted Closing'!L28</f>
        <v>-7.3526809414263244E-3</v>
      </c>
      <c r="M31" s="4">
        <f>('Adjusted Closing'!M29-'Adjusted Closing'!M28)/'Adjusted Closing'!M28</f>
        <v>3.3561093247588387E-2</v>
      </c>
      <c r="N31" s="4">
        <f>('Adjusted Closing'!N29-'Adjusted Closing'!N28)/'Adjusted Closing'!N28</f>
        <v>-5.5656601438032792E-3</v>
      </c>
      <c r="O31" s="4">
        <f>('Adjusted Closing'!O29-'Adjusted Closing'!O28)/'Adjusted Closing'!O28</f>
        <v>7.82607813330813E-2</v>
      </c>
    </row>
    <row r="32" spans="1:15" x14ac:dyDescent="0.25">
      <c r="A32" s="1">
        <v>36100</v>
      </c>
      <c r="B32" s="4">
        <f>('Adjusted Closing'!B30-'Adjusted Closing'!B29)/'Adjusted Closing'!B29</f>
        <v>6.3051493800532252E-2</v>
      </c>
      <c r="C32" s="4">
        <f>('Adjusted Closing'!C30-'Adjusted Closing'!C29)/'Adjusted Closing'!C29</f>
        <v>6.1038654096916174E-2</v>
      </c>
      <c r="D32" s="4">
        <f>('Adjusted Closing'!D30-'Adjusted Closing'!D29)/'Adjusted Closing'!D29</f>
        <v>5.9125996339625349E-2</v>
      </c>
      <c r="E32" s="4">
        <f>('Adjusted Closing'!E30-'Adjusted Closing'!E29)/'Adjusted Closing'!E29</f>
        <v>2.1841744319562619E-2</v>
      </c>
      <c r="F32" s="4">
        <f>('Adjusted Closing'!F30-'Adjusted Closing'!F29)/'Adjusted Closing'!F29</f>
        <v>2.4360544968750703E-2</v>
      </c>
      <c r="G32" s="4">
        <f>('Adjusted Closing'!G30-'Adjusted Closing'!G29)/'Adjusted Closing'!G29</f>
        <v>-6.4160892217370175E-2</v>
      </c>
      <c r="H32" s="4">
        <f>('Adjusted Closing'!H30-'Adjusted Closing'!H29)/'Adjusted Closing'!H29</f>
        <v>0.1005707509308728</v>
      </c>
      <c r="I32" s="4">
        <f>('Adjusted Closing'!I30-'Adjusted Closing'!I29)/'Adjusted Closing'!I29</f>
        <v>9.7253085570892156E-2</v>
      </c>
      <c r="J32" s="4">
        <f>('Adjusted Closing'!J30-'Adjusted Closing'!J29)/'Adjusted Closing'!J29</f>
        <v>1.9008409835063647E-2</v>
      </c>
      <c r="K32" s="4">
        <f>('Adjusted Closing'!K30-'Adjusted Closing'!K29)/'Adjusted Closing'!K29</f>
        <v>5.9916745349802951E-3</v>
      </c>
      <c r="L32" s="4">
        <f>('Adjusted Closing'!L30-'Adjusted Closing'!L29)/'Adjusted Closing'!L29</f>
        <v>7.5844918104640427E-3</v>
      </c>
      <c r="M32" s="4">
        <f>('Adjusted Closing'!M30-'Adjusted Closing'!M29)/'Adjusted Closing'!M29</f>
        <v>-1.4194050165273092E-2</v>
      </c>
      <c r="N32" s="4">
        <f>('Adjusted Closing'!N30-'Adjusted Closing'!N29)/'Adjusted Closing'!N29</f>
        <v>5.0449588007970923E-3</v>
      </c>
      <c r="O32" s="4">
        <f>('Adjusted Closing'!O30-'Adjusted Closing'!O29)/'Adjusted Closing'!O29</f>
        <v>5.3904796021128069E-2</v>
      </c>
    </row>
    <row r="33" spans="1:15" x14ac:dyDescent="0.25">
      <c r="A33" s="1">
        <v>36130</v>
      </c>
      <c r="B33" s="4">
        <f>('Adjusted Closing'!B31-'Adjusted Closing'!B30)/'Adjusted Closing'!B30</f>
        <v>-6.1684172080310094E-2</v>
      </c>
      <c r="C33" s="4">
        <f>('Adjusted Closing'!C31-'Adjusted Closing'!C30)/'Adjusted Closing'!C30</f>
        <v>7.1167145891547733E-3</v>
      </c>
      <c r="D33" s="4">
        <f>('Adjusted Closing'!D31-'Adjusted Closing'!D30)/'Adjusted Closing'!D30</f>
        <v>5.6375286575735976E-2</v>
      </c>
      <c r="E33" s="4">
        <f>('Adjusted Closing'!E31-'Adjusted Closing'!E30)/'Adjusted Closing'!E30</f>
        <v>2.2383707529059937E-2</v>
      </c>
      <c r="F33" s="4">
        <f>('Adjusted Closing'!F31-'Adjusted Closing'!F30)/'Adjusted Closing'!F30</f>
        <v>-3.4005897180259162E-2</v>
      </c>
      <c r="G33" s="4">
        <f>('Adjusted Closing'!G31-'Adjusted Closing'!G30)/'Adjusted Closing'!G30</f>
        <v>-0.13456121770273735</v>
      </c>
      <c r="H33" s="4">
        <f>('Adjusted Closing'!H31-'Adjusted Closing'!H30)/'Adjusted Closing'!H30</f>
        <v>0.12472167646514293</v>
      </c>
      <c r="I33" s="4">
        <f>('Adjusted Closing'!I31-'Adjusted Closing'!I30)/'Adjusted Closing'!I30</f>
        <v>-6.9977912706807269E-2</v>
      </c>
      <c r="J33" s="4">
        <f>('Adjusted Closing'!J31-'Adjusted Closing'!J30)/'Adjusted Closing'!J30</f>
        <v>-2.2894379238456962E-2</v>
      </c>
      <c r="K33" s="4">
        <f>('Adjusted Closing'!K31-'Adjusted Closing'!K30)/'Adjusted Closing'!K30</f>
        <v>3.1126198635109568E-3</v>
      </c>
      <c r="L33" s="4">
        <f>('Adjusted Closing'!L31-'Adjusted Closing'!L30)/'Adjusted Closing'!L30</f>
        <v>6.967329508623146E-4</v>
      </c>
      <c r="M33" s="4">
        <f>('Adjusted Closing'!M31-'Adjusted Closing'!M30)/'Adjusted Closing'!M30</f>
        <v>2.7613412228795551E-3</v>
      </c>
      <c r="N33" s="4">
        <f>('Adjusted Closing'!N31-'Adjusted Closing'!N30)/'Adjusted Closing'!N30</f>
        <v>1.8758802844173231E-5</v>
      </c>
      <c r="O33" s="4">
        <f>('Adjusted Closing'!O31-'Adjusted Closing'!O30)/'Adjusted Closing'!O30</f>
        <v>1.8123252855907112E-2</v>
      </c>
    </row>
    <row r="34" spans="1:15" x14ac:dyDescent="0.25">
      <c r="A34" s="1">
        <v>36161</v>
      </c>
      <c r="B34" s="4">
        <f>('Adjusted Closing'!B32-'Adjusted Closing'!B31)/'Adjusted Closing'!B31</f>
        <v>2.9175812864649302E-3</v>
      </c>
      <c r="C34" s="4">
        <f>('Adjusted Closing'!C32-'Adjusted Closing'!C31)/'Adjusted Closing'!C31</f>
        <v>1.932165207689392E-2</v>
      </c>
      <c r="D34" s="4">
        <f>('Adjusted Closing'!D32-'Adjusted Closing'!D31)/'Adjusted Closing'!D31</f>
        <v>4.1009441536725193E-2</v>
      </c>
      <c r="E34" s="4">
        <f>('Adjusted Closing'!E32-'Adjusted Closing'!E31)/'Adjusted Closing'!E31</f>
        <v>3.7573844752807867E-2</v>
      </c>
      <c r="F34" s="4">
        <f>('Adjusted Closing'!F32-'Adjusted Closing'!F31)/'Adjusted Closing'!F31</f>
        <v>-5.3906092482253851E-2</v>
      </c>
      <c r="G34" s="4">
        <f>('Adjusted Closing'!G32-'Adjusted Closing'!G31)/'Adjusted Closing'!G31</f>
        <v>-5.320735718549424E-3</v>
      </c>
      <c r="H34" s="4">
        <f>('Adjusted Closing'!H32-'Adjusted Closing'!H31)/'Adjusted Closing'!H31</f>
        <v>0.14283823086138742</v>
      </c>
      <c r="I34" s="4">
        <f>('Adjusted Closing'!I32-'Adjusted Closing'!I31)/'Adjusted Closing'!I31</f>
        <v>4.746944169177357E-2</v>
      </c>
      <c r="J34" s="4">
        <f>('Adjusted Closing'!J32-'Adjusted Closing'!J31)/'Adjusted Closing'!J31</f>
        <v>-8.8229185400266849E-2</v>
      </c>
      <c r="K34" s="4">
        <f>('Adjusted Closing'!K32-'Adjusted Closing'!K31)/'Adjusted Closing'!K31</f>
        <v>8.2112546213896562E-3</v>
      </c>
      <c r="L34" s="4">
        <f>('Adjusted Closing'!L32-'Adjusted Closing'!L31)/'Adjusted Closing'!L31</f>
        <v>1.1695378761575014E-2</v>
      </c>
      <c r="M34" s="4">
        <f>('Adjusted Closing'!M32-'Adjusted Closing'!M31)/'Adjusted Closing'!M31</f>
        <v>3.933910306846318E-4</v>
      </c>
      <c r="N34" s="4">
        <f>('Adjusted Closing'!N32-'Adjusted Closing'!N31)/'Adjusted Closing'!N31</f>
        <v>1.1752941932001123E-2</v>
      </c>
      <c r="O34" s="4">
        <f>('Adjusted Closing'!O32-'Adjusted Closing'!O31)/'Adjusted Closing'!O31</f>
        <v>1.6049597166364709E-2</v>
      </c>
    </row>
    <row r="35" spans="1:15" x14ac:dyDescent="0.25">
      <c r="A35" s="1">
        <v>36192</v>
      </c>
      <c r="B35" s="4">
        <f>('Adjusted Closing'!B33-'Adjusted Closing'!B32)/'Adjusted Closing'!B32</f>
        <v>2.2135734115593057E-2</v>
      </c>
      <c r="C35" s="4">
        <f>('Adjusted Closing'!C33-'Adjusted Closing'!C32)/'Adjusted Closing'!C32</f>
        <v>-5.582962781087903E-3</v>
      </c>
      <c r="D35" s="4">
        <f>('Adjusted Closing'!D33-'Adjusted Closing'!D32)/'Adjusted Closing'!D32</f>
        <v>-3.2282562686194144E-2</v>
      </c>
      <c r="E35" s="4">
        <f>('Adjusted Closing'!E33-'Adjusted Closing'!E32)/'Adjusted Closing'!E32</f>
        <v>-6.1950174888386E-2</v>
      </c>
      <c r="F35" s="4">
        <f>('Adjusted Closing'!F33-'Adjusted Closing'!F32)/'Adjusted Closing'!F32</f>
        <v>3.698259459338029E-2</v>
      </c>
      <c r="G35" s="4">
        <f>('Adjusted Closing'!G33-'Adjusted Closing'!G32)/'Adjusted Closing'!G32</f>
        <v>-1.1144130261034311E-2</v>
      </c>
      <c r="H35" s="4">
        <f>('Adjusted Closing'!H33-'Adjusted Closing'!H32)/'Adjusted Closing'!H32</f>
        <v>-8.6939120752501486E-2</v>
      </c>
      <c r="I35" s="4">
        <f>('Adjusted Closing'!I33-'Adjusted Closing'!I32)/'Adjusted Closing'!I32</f>
        <v>-9.0839154439023035E-3</v>
      </c>
      <c r="J35" s="4">
        <f>('Adjusted Closing'!J33-'Adjusted Closing'!J32)/'Adjusted Closing'!J32</f>
        <v>-2.5343722243857253E-2</v>
      </c>
      <c r="K35" s="4">
        <f>('Adjusted Closing'!K33-'Adjusted Closing'!K32)/'Adjusted Closing'!K32</f>
        <v>-1.7730440961224985E-2</v>
      </c>
      <c r="L35" s="4">
        <f>('Adjusted Closing'!L33-'Adjusted Closing'!L32)/'Adjusted Closing'!L32</f>
        <v>-1.6809956107721801E-2</v>
      </c>
      <c r="M35" s="4">
        <f>('Adjusted Closing'!M33-'Adjusted Closing'!M32)/'Adjusted Closing'!M32</f>
        <v>9.1820684231222888E-2</v>
      </c>
      <c r="N35" s="4">
        <f>('Adjusted Closing'!N33-'Adjusted Closing'!N32)/'Adjusted Closing'!N32</f>
        <v>-1.7460176545250717E-2</v>
      </c>
      <c r="O35" s="4">
        <f>('Adjusted Closing'!O33-'Adjusted Closing'!O32)/'Adjusted Closing'!O32</f>
        <v>-2.6704208916688107E-2</v>
      </c>
    </row>
    <row r="36" spans="1:15" x14ac:dyDescent="0.25">
      <c r="A36" s="1">
        <v>36220</v>
      </c>
      <c r="B36" s="4">
        <f>('Adjusted Closing'!B34-'Adjusted Closing'!B33)/'Adjusted Closing'!B33</f>
        <v>0.11719745590488387</v>
      </c>
      <c r="C36" s="4">
        <f>('Adjusted Closing'!C34-'Adjusted Closing'!C33)/'Adjusted Closing'!C33</f>
        <v>5.1531290117374846E-2</v>
      </c>
      <c r="D36" s="4">
        <f>('Adjusted Closing'!D34-'Adjusted Closing'!D33)/'Adjusted Closing'!D33</f>
        <v>3.8794215360158806E-2</v>
      </c>
      <c r="E36" s="4">
        <f>('Adjusted Closing'!E34-'Adjusted Closing'!E33)/'Adjusted Closing'!E33</f>
        <v>4.516286235576554E-2</v>
      </c>
      <c r="F36" s="4">
        <f>('Adjusted Closing'!F34-'Adjusted Closing'!F33)/'Adjusted Closing'!F33</f>
        <v>0.1099265643396892</v>
      </c>
      <c r="G36" s="4">
        <f>('Adjusted Closing'!G34-'Adjusted Closing'!G33)/'Adjusted Closing'!G33</f>
        <v>-3.8016617369649106E-2</v>
      </c>
      <c r="H36" s="4">
        <f>('Adjusted Closing'!H34-'Adjusted Closing'!H33)/'Adjusted Closing'!H33</f>
        <v>7.5772551409988551E-2</v>
      </c>
      <c r="I36" s="4">
        <f>('Adjusted Closing'!I34-'Adjusted Closing'!I33)/'Adjusted Closing'!I33</f>
        <v>0.10224783094477796</v>
      </c>
      <c r="J36" s="4">
        <f>('Adjusted Closing'!J34-'Adjusted Closing'!J33)/'Adjusted Closing'!J33</f>
        <v>0.17048526219442889</v>
      </c>
      <c r="K36" s="4">
        <f>('Adjusted Closing'!K34-'Adjusted Closing'!K33)/'Adjusted Closing'!K33</f>
        <v>5.6792435365380775E-3</v>
      </c>
      <c r="L36" s="4">
        <f>('Adjusted Closing'!L34-'Adjusted Closing'!L33)/'Adjusted Closing'!L33</f>
        <v>5.9717721446831337E-3</v>
      </c>
      <c r="M36" s="4">
        <f>('Adjusted Closing'!M34-'Adjusted Closing'!M33)/'Adjusted Closing'!M33</f>
        <v>1.2245632991176031E-2</v>
      </c>
      <c r="N36" s="4">
        <f>('Adjusted Closing'!N34-'Adjusted Closing'!N33)/'Adjusted Closing'!N33</f>
        <v>3.7970917970917496E-3</v>
      </c>
      <c r="O36" s="4">
        <f>('Adjusted Closing'!O34-'Adjusted Closing'!O33)/'Adjusted Closing'!O33</f>
        <v>1.3104111430890797E-2</v>
      </c>
    </row>
    <row r="37" spans="1:15" x14ac:dyDescent="0.25">
      <c r="A37" s="1">
        <v>36251</v>
      </c>
      <c r="B37" s="4">
        <f>('Adjusted Closing'!B35-'Adjusted Closing'!B34)/'Adjusted Closing'!B34</f>
        <v>0.15393372566709942</v>
      </c>
      <c r="C37" s="4">
        <f>('Adjusted Closing'!C35-'Adjusted Closing'!C34)/'Adjusted Closing'!C34</f>
        <v>0.1024794063262007</v>
      </c>
      <c r="D37" s="4">
        <f>('Adjusted Closing'!D35-'Adjusted Closing'!D34)/'Adjusted Closing'!D34</f>
        <v>3.7944027915545332E-2</v>
      </c>
      <c r="E37" s="4">
        <f>('Adjusted Closing'!E35-'Adjusted Closing'!E34)/'Adjusted Closing'!E34</f>
        <v>6.3187790221228265E-2</v>
      </c>
      <c r="F37" s="4">
        <f>('Adjusted Closing'!F35-'Adjusted Closing'!F34)/'Adjusted Closing'!F34</f>
        <v>0.21851181274242809</v>
      </c>
      <c r="G37" s="4">
        <f>('Adjusted Closing'!G35-'Adjusted Closing'!G34)/'Adjusted Closing'!G34</f>
        <v>0.20868479578341748</v>
      </c>
      <c r="H37" s="4">
        <f>('Adjusted Closing'!H35-'Adjusted Closing'!H34)/'Adjusted Closing'!H34</f>
        <v>3.3095071196602273E-2</v>
      </c>
      <c r="I37" s="4">
        <f>('Adjusted Closing'!I35-'Adjusted Closing'!I34)/'Adjusted Closing'!I34</f>
        <v>5.4616521708283051E-2</v>
      </c>
      <c r="J37" s="4">
        <f>('Adjusted Closing'!J35-'Adjusted Closing'!J34)/'Adjusted Closing'!J34</f>
        <v>0.14312350822808773</v>
      </c>
      <c r="K37" s="4">
        <f>('Adjusted Closing'!K35-'Adjusted Closing'!K34)/'Adjusted Closing'!K34</f>
        <v>-1.3994607093233285E-3</v>
      </c>
      <c r="L37" s="4">
        <f>('Adjusted Closing'!L35-'Adjusted Closing'!L34)/'Adjusted Closing'!L34</f>
        <v>3.4534611382042528E-3</v>
      </c>
      <c r="M37" s="4">
        <f>('Adjusted Closing'!M35-'Adjusted Closing'!M34)/'Adjusted Closing'!M34</f>
        <v>9.2510229496530153E-3</v>
      </c>
      <c r="N37" s="4">
        <f>('Adjusted Closing'!N35-'Adjusted Closing'!N34)/'Adjusted Closing'!N34</f>
        <v>5.6831602236728559E-3</v>
      </c>
      <c r="O37" s="4">
        <f>('Adjusted Closing'!O35-'Adjusted Closing'!O34)/'Adjusted Closing'!O34</f>
        <v>3.112379962060997E-2</v>
      </c>
    </row>
    <row r="38" spans="1:15" x14ac:dyDescent="0.25">
      <c r="A38" s="1">
        <v>36281</v>
      </c>
      <c r="B38" s="4">
        <f>('Adjusted Closing'!B36-'Adjusted Closing'!B35)/'Adjusted Closing'!B35</f>
        <v>-4.1501940309375152E-2</v>
      </c>
      <c r="C38" s="4">
        <f>('Adjusted Closing'!C36-'Adjusted Closing'!C35)/'Adjusted Closing'!C35</f>
        <v>-2.1253031240140972E-2</v>
      </c>
      <c r="D38" s="4">
        <f>('Adjusted Closing'!D36-'Adjusted Closing'!D35)/'Adjusted Closing'!D35</f>
        <v>-2.4970480872686798E-2</v>
      </c>
      <c r="E38" s="4">
        <f>('Adjusted Closing'!E36-'Adjusted Closing'!E35)/'Adjusted Closing'!E35</f>
        <v>-2.4648293611071525E-2</v>
      </c>
      <c r="F38" s="4">
        <f>('Adjusted Closing'!F36-'Adjusted Closing'!F35)/'Adjusted Closing'!F35</f>
        <v>-8.8956894117946536E-2</v>
      </c>
      <c r="G38" s="4">
        <f>('Adjusted Closing'!G36-'Adjusted Closing'!G35)/'Adjusted Closing'!G35</f>
        <v>-0.1496510008910959</v>
      </c>
      <c r="H38" s="4">
        <f>('Adjusted Closing'!H36-'Adjusted Closing'!H35)/'Adjusted Closing'!H35</f>
        <v>-2.8448315658758352E-2</v>
      </c>
      <c r="I38" s="4">
        <f>('Adjusted Closing'!I36-'Adjusted Closing'!I35)/'Adjusted Closing'!I35</f>
        <v>-3.5318855867046757E-2</v>
      </c>
      <c r="J38" s="4">
        <f>('Adjusted Closing'!J36-'Adjusted Closing'!J35)/'Adjusted Closing'!J35</f>
        <v>-1.8812614895133844E-2</v>
      </c>
      <c r="K38" s="4">
        <f>('Adjusted Closing'!K36-'Adjusted Closing'!K35)/'Adjusted Closing'!K35</f>
        <v>-4.2361939155114662E-3</v>
      </c>
      <c r="L38" s="4">
        <f>('Adjusted Closing'!L36-'Adjusted Closing'!L35)/'Adjusted Closing'!L35</f>
        <v>-1.1949882204357219E-2</v>
      </c>
      <c r="M38" s="4">
        <f>('Adjusted Closing'!M36-'Adjusted Closing'!M35)/'Adjusted Closing'!M35</f>
        <v>2.6441036488630415E-2</v>
      </c>
      <c r="N38" s="4">
        <f>('Adjusted Closing'!N36-'Adjusted Closing'!N35)/'Adjusted Closing'!N35</f>
        <v>-9.0290922021655472E-3</v>
      </c>
      <c r="O38" s="4">
        <f>('Adjusted Closing'!O36-'Adjusted Closing'!O35)/'Adjusted Closing'!O35</f>
        <v>-4.9000600175651179E-2</v>
      </c>
    </row>
    <row r="39" spans="1:15" x14ac:dyDescent="0.25">
      <c r="A39" s="1">
        <v>36312</v>
      </c>
      <c r="B39" s="4">
        <f>('Adjusted Closing'!B37-'Adjusted Closing'!B36)/'Adjusted Closing'!B36</f>
        <v>7.9381501233600812E-2</v>
      </c>
      <c r="C39" s="4">
        <f>('Adjusted Closing'!C37-'Adjusted Closing'!C36)/'Adjusted Closing'!C36</f>
        <v>3.8927053307284958E-2</v>
      </c>
      <c r="D39" s="4">
        <f>('Adjusted Closing'!D37-'Adjusted Closing'!D36)/'Adjusted Closing'!D36</f>
        <v>5.4438331016794128E-2</v>
      </c>
      <c r="E39" s="4">
        <f>('Adjusted Closing'!E37-'Adjusted Closing'!E36)/'Adjusted Closing'!E36</f>
        <v>2.4598833318245601E-2</v>
      </c>
      <c r="F39" s="4">
        <f>('Adjusted Closing'!F37-'Adjusted Closing'!F36)/'Adjusted Closing'!F36</f>
        <v>0.11402040299755109</v>
      </c>
      <c r="G39" s="4">
        <f>('Adjusted Closing'!G37-'Adjusted Closing'!G36)/'Adjusted Closing'!G36</f>
        <v>6.2310012356686317E-2</v>
      </c>
      <c r="H39" s="4">
        <f>('Adjusted Closing'!H37-'Adjusted Closing'!H36)/'Adjusted Closing'!H36</f>
        <v>8.726911551196416E-2</v>
      </c>
      <c r="I39" s="4">
        <f>('Adjusted Closing'!I37-'Adjusted Closing'!I36)/'Adjusted Closing'!I36</f>
        <v>8.801642343183845E-2</v>
      </c>
      <c r="J39" s="4">
        <f>('Adjusted Closing'!J37-'Adjusted Closing'!J36)/'Adjusted Closing'!J36</f>
        <v>5.8172340425048001E-3</v>
      </c>
      <c r="K39" s="4">
        <f>('Adjusted Closing'!K37-'Adjusted Closing'!K36)/'Adjusted Closing'!K36</f>
        <v>-4.1808114226577391E-3</v>
      </c>
      <c r="L39" s="4">
        <f>('Adjusted Closing'!L37-'Adjusted Closing'!L36)/'Adjusted Closing'!L36</f>
        <v>-3.5305190170223186E-3</v>
      </c>
      <c r="M39" s="4">
        <f>('Adjusted Closing'!M37-'Adjusted Closing'!M36)/'Adjusted Closing'!M36</f>
        <v>2.8335909325090163E-2</v>
      </c>
      <c r="N39" s="4">
        <f>('Adjusted Closing'!N37-'Adjusted Closing'!N36)/'Adjusted Closing'!N36</f>
        <v>-4.8690228201188606E-3</v>
      </c>
      <c r="O39" s="4">
        <f>('Adjusted Closing'!O37-'Adjusted Closing'!O36)/'Adjusted Closing'!O36</f>
        <v>2.2671137751717987E-2</v>
      </c>
    </row>
    <row r="40" spans="1:15" x14ac:dyDescent="0.25">
      <c r="A40" s="1">
        <v>36342</v>
      </c>
      <c r="B40" s="4">
        <f>('Adjusted Closing'!B38-'Adjusted Closing'!B37)/'Adjusted Closing'!B37</f>
        <v>-3.43841066402992E-2</v>
      </c>
      <c r="C40" s="4">
        <f>('Adjusted Closing'!C38-'Adjusted Closing'!C37)/'Adjusted Closing'!C37</f>
        <v>-2.8771777774683524E-2</v>
      </c>
      <c r="D40" s="4">
        <f>('Adjusted Closing'!D38-'Adjusted Closing'!D37)/'Adjusted Closing'!D37</f>
        <v>-3.2046092218893742E-2</v>
      </c>
      <c r="E40" s="4">
        <f>('Adjusted Closing'!E38-'Adjusted Closing'!E37)/'Adjusted Closing'!E37</f>
        <v>1.0113964281369969E-2</v>
      </c>
      <c r="F40" s="4">
        <f>('Adjusted Closing'!F38-'Adjusted Closing'!F37)/'Adjusted Closing'!F37</f>
        <v>-2.5515499025391124E-2</v>
      </c>
      <c r="G40" s="4">
        <f>('Adjusted Closing'!G38-'Adjusted Closing'!G37)/'Adjusted Closing'!G37</f>
        <v>-4.1201787090077581E-2</v>
      </c>
      <c r="H40" s="4">
        <f>('Adjusted Closing'!H38-'Adjusted Closing'!H37)/'Adjusted Closing'!H37</f>
        <v>-1.7731942327730201E-2</v>
      </c>
      <c r="I40" s="4">
        <f>('Adjusted Closing'!I38-'Adjusted Closing'!I37)/'Adjusted Closing'!I37</f>
        <v>1.894603893535364E-2</v>
      </c>
      <c r="J40" s="4">
        <f>('Adjusted Closing'!J38-'Adjusted Closing'!J37)/'Adjusted Closing'!J37</f>
        <v>1.2491897315512788E-2</v>
      </c>
      <c r="K40" s="4">
        <f>('Adjusted Closing'!K38-'Adjusted Closing'!K37)/'Adjusted Closing'!K37</f>
        <v>-4.2911119508378748E-3</v>
      </c>
      <c r="L40" s="4">
        <f>('Adjusted Closing'!L38-'Adjusted Closing'!L37)/'Adjusted Closing'!L37</f>
        <v>-3.5325435886461257E-3</v>
      </c>
      <c r="M40" s="4">
        <f>('Adjusted Closing'!M38-'Adjusted Closing'!M37)/'Adjusted Closing'!M37</f>
        <v>1.9372077488309894E-2</v>
      </c>
      <c r="N40" s="4">
        <f>('Adjusted Closing'!N38-'Adjusted Closing'!N37)/'Adjusted Closing'!N37</f>
        <v>-3.9694025959891577E-3</v>
      </c>
      <c r="O40" s="4">
        <f>('Adjusted Closing'!O38-'Adjusted Closing'!O37)/'Adjusted Closing'!O37</f>
        <v>8.4643666842809141E-3</v>
      </c>
    </row>
    <row r="41" spans="1:15" x14ac:dyDescent="0.25">
      <c r="A41" s="1">
        <v>36373</v>
      </c>
      <c r="B41" s="4">
        <f>('Adjusted Closing'!B39-'Adjusted Closing'!B38)/'Adjusted Closing'!B38</f>
        <v>-9.8912671548724764E-3</v>
      </c>
      <c r="C41" s="4">
        <f>('Adjusted Closing'!C39-'Adjusted Closing'!C38)/'Adjusted Closing'!C38</f>
        <v>1.6342320437549337E-2</v>
      </c>
      <c r="D41" s="4">
        <f>('Adjusted Closing'!D39-'Adjusted Closing'!D38)/'Adjusted Closing'!D38</f>
        <v>-6.2540920445004668E-3</v>
      </c>
      <c r="E41" s="4">
        <f>('Adjusted Closing'!E39-'Adjusted Closing'!E38)/'Adjusted Closing'!E38</f>
        <v>-1.5562801158028576E-2</v>
      </c>
      <c r="F41" s="4">
        <f>('Adjusted Closing'!F39-'Adjusted Closing'!F38)/'Adjusted Closing'!F38</f>
        <v>2.2439699147577673E-2</v>
      </c>
      <c r="G41" s="4">
        <f>('Adjusted Closing'!G39-'Adjusted Closing'!G38)/'Adjusted Closing'!G38</f>
        <v>5.252169736742901E-2</v>
      </c>
      <c r="H41" s="4">
        <f>('Adjusted Closing'!H39-'Adjusted Closing'!H38)/'Adjusted Closing'!H38</f>
        <v>3.822645087995951E-2</v>
      </c>
      <c r="I41" s="4">
        <f>('Adjusted Closing'!I39-'Adjusted Closing'!I38)/'Adjusted Closing'!I38</f>
        <v>-2.3810445434099665E-2</v>
      </c>
      <c r="J41" s="4">
        <f>('Adjusted Closing'!J39-'Adjusted Closing'!J38)/'Adjusted Closing'!J38</f>
        <v>1.3464661720394646E-2</v>
      </c>
      <c r="K41" s="4">
        <f>('Adjusted Closing'!K39-'Adjusted Closing'!K38)/'Adjusted Closing'!K38</f>
        <v>-4.0370768390958646E-4</v>
      </c>
      <c r="L41" s="4">
        <f>('Adjusted Closing'!L39-'Adjusted Closing'!L38)/'Adjusted Closing'!L38</f>
        <v>-2.0225694739927141E-3</v>
      </c>
      <c r="M41" s="4">
        <f>('Adjusted Closing'!M39-'Adjusted Closing'!M38)/'Adjusted Closing'!M38</f>
        <v>-6.2254259501966346E-3</v>
      </c>
      <c r="N41" s="4">
        <f>('Adjusted Closing'!N39-'Adjusted Closing'!N38)/'Adjusted Closing'!N38</f>
        <v>-8.386876352009852E-4</v>
      </c>
      <c r="O41" s="4">
        <f>('Adjusted Closing'!O39-'Adjusted Closing'!O38)/'Adjusted Closing'!O38</f>
        <v>1.0791144511579987E-2</v>
      </c>
    </row>
    <row r="42" spans="1:15" x14ac:dyDescent="0.25">
      <c r="A42" s="1">
        <v>36404</v>
      </c>
      <c r="B42" s="4">
        <f>('Adjusted Closing'!B40-'Adjusted Closing'!B39)/'Adjusted Closing'!B39</f>
        <v>-4.9950408610423122E-3</v>
      </c>
      <c r="C42" s="4">
        <f>('Adjusted Closing'!C40-'Adjusted Closing'!C39)/'Adjusted Closing'!C39</f>
        <v>-4.5462862312973668E-2</v>
      </c>
      <c r="D42" s="4">
        <f>('Adjusted Closing'!D40-'Adjusted Closing'!D39)/'Adjusted Closing'!D39</f>
        <v>-2.8551792268491635E-2</v>
      </c>
      <c r="E42" s="4">
        <f>('Adjusted Closing'!E40-'Adjusted Closing'!E39)/'Adjusted Closing'!E39</f>
        <v>-1.8792119077359305E-3</v>
      </c>
      <c r="F42" s="4">
        <f>('Adjusted Closing'!F40-'Adjusted Closing'!F39)/'Adjusted Closing'!F39</f>
        <v>-5.5591642004757129E-2</v>
      </c>
      <c r="G42" s="4">
        <f>('Adjusted Closing'!G40-'Adjusted Closing'!G39)/'Adjusted Closing'!G39</f>
        <v>0.22653807447493512</v>
      </c>
      <c r="H42" s="4">
        <f>('Adjusted Closing'!H40-'Adjusted Closing'!H39)/'Adjusted Closing'!H39</f>
        <v>2.4859232140397223E-3</v>
      </c>
      <c r="I42" s="4">
        <f>('Adjusted Closing'!I40-'Adjusted Closing'!I39)/'Adjusted Closing'!I39</f>
        <v>9.6865657963180647E-3</v>
      </c>
      <c r="J42" s="4">
        <f>('Adjusted Closing'!J40-'Adjusted Closing'!J39)/'Adjusted Closing'!J39</f>
        <v>-2.7280881135739891E-2</v>
      </c>
      <c r="K42" s="4">
        <f>('Adjusted Closing'!K40-'Adjusted Closing'!K39)/'Adjusted Closing'!K39</f>
        <v>1.1395258415211103E-2</v>
      </c>
      <c r="L42" s="4">
        <f>('Adjusted Closing'!L40-'Adjusted Closing'!L39)/'Adjusted Closing'!L39</f>
        <v>1.2413654958438691E-2</v>
      </c>
      <c r="M42" s="4">
        <f>('Adjusted Closing'!M40-'Adjusted Closing'!M39)/'Adjusted Closing'!M39</f>
        <v>-1.6485328058028004E-3</v>
      </c>
      <c r="N42" s="4">
        <f>('Adjusted Closing'!N40-'Adjusted Closing'!N39)/'Adjusted Closing'!N39</f>
        <v>1.2686106970670111E-2</v>
      </c>
      <c r="O42" s="4">
        <f>('Adjusted Closing'!O40-'Adjusted Closing'!O39)/'Adjusted Closing'!O39</f>
        <v>-8.3033561277630116E-3</v>
      </c>
    </row>
    <row r="43" spans="1:15" x14ac:dyDescent="0.25">
      <c r="A43" s="1">
        <v>36434</v>
      </c>
      <c r="B43" s="4">
        <f>('Adjusted Closing'!B41-'Adjusted Closing'!B40)/'Adjusted Closing'!B40</f>
        <v>3.8152612877198518E-2</v>
      </c>
      <c r="C43" s="4">
        <f>('Adjusted Closing'!C41-'Adjusted Closing'!C40)/'Adjusted Closing'!C40</f>
        <v>3.8010259272609398E-2</v>
      </c>
      <c r="D43" s="4">
        <f>('Adjusted Closing'!D41-'Adjusted Closing'!D40)/'Adjusted Closing'!D40</f>
        <v>6.2539541625965367E-2</v>
      </c>
      <c r="E43" s="4">
        <f>('Adjusted Closing'!E41-'Adjusted Closing'!E40)/'Adjusted Closing'!E40</f>
        <v>4.290210725298433E-2</v>
      </c>
      <c r="F43" s="4">
        <f>('Adjusted Closing'!F41-'Adjusted Closing'!F40)/'Adjusted Closing'!F40</f>
        <v>4.1129355244676882E-2</v>
      </c>
      <c r="G43" s="4">
        <f>('Adjusted Closing'!G41-'Adjusted Closing'!G40)/'Adjusted Closing'!G40</f>
        <v>-7.9865883490495337E-2</v>
      </c>
      <c r="H43" s="4">
        <f>('Adjusted Closing'!H41-'Adjusted Closing'!H40)/'Adjusted Closing'!H40</f>
        <v>8.0210194256160244E-2</v>
      </c>
      <c r="I43" s="4">
        <f>('Adjusted Closing'!I41-'Adjusted Closing'!I40)/'Adjusted Closing'!I40</f>
        <v>1.9120154887477724E-2</v>
      </c>
      <c r="J43" s="4">
        <f>('Adjusted Closing'!J41-'Adjusted Closing'!J40)/'Adjusted Closing'!J40</f>
        <v>-7.7062634740601536E-3</v>
      </c>
      <c r="K43" s="4">
        <f>('Adjusted Closing'!K41-'Adjusted Closing'!K40)/'Adjusted Closing'!K40</f>
        <v>1.5707271815064384E-3</v>
      </c>
      <c r="L43" s="4">
        <f>('Adjusted Closing'!L41-'Adjusted Closing'!L40)/'Adjusted Closing'!L40</f>
        <v>7.3812469161848725E-4</v>
      </c>
      <c r="M43" s="4">
        <f>('Adjusted Closing'!M41-'Adjusted Closing'!M40)/'Adjusted Closing'!M40</f>
        <v>1.5356671070013206E-2</v>
      </c>
      <c r="N43" s="4">
        <f>('Adjusted Closing'!N41-'Adjusted Closing'!N40)/'Adjusted Closing'!N40</f>
        <v>3.3294456241808948E-3</v>
      </c>
      <c r="O43" s="4">
        <f>('Adjusted Closing'!O41-'Adjusted Closing'!O40)/'Adjusted Closing'!O40</f>
        <v>3.6283709765441957E-2</v>
      </c>
    </row>
    <row r="44" spans="1:15" x14ac:dyDescent="0.25">
      <c r="A44" s="1">
        <v>36465</v>
      </c>
      <c r="B44" s="4">
        <f>('Adjusted Closing'!B42-'Adjusted Closing'!B41)/'Adjusted Closing'!B41</f>
        <v>8.1238000566320037E-2</v>
      </c>
      <c r="C44" s="4">
        <f>('Adjusted Closing'!C42-'Adjusted Closing'!C41)/'Adjusted Closing'!C41</f>
        <v>1.3788550190443312E-2</v>
      </c>
      <c r="D44" s="4">
        <f>('Adjusted Closing'!D42-'Adjusted Closing'!D41)/'Adjusted Closing'!D41</f>
        <v>1.9061858621249591E-2</v>
      </c>
      <c r="E44" s="4">
        <f>('Adjusted Closing'!E42-'Adjusted Closing'!E41)/'Adjusted Closing'!E41</f>
        <v>3.6796118191995388E-2</v>
      </c>
      <c r="F44" s="4">
        <f>('Adjusted Closing'!F42-'Adjusted Closing'!F41)/'Adjusted Closing'!F41</f>
        <v>0.15993423855508429</v>
      </c>
      <c r="G44" s="4">
        <f>('Adjusted Closing'!G42-'Adjusted Closing'!G41)/'Adjusted Closing'!G41</f>
        <v>-5.5520649974618017E-2</v>
      </c>
      <c r="H44" s="4">
        <f>('Adjusted Closing'!H42-'Adjusted Closing'!H41)/'Adjusted Closing'!H41</f>
        <v>0.1246380290367162</v>
      </c>
      <c r="I44" s="4">
        <f>('Adjusted Closing'!I42-'Adjusted Closing'!I41)/'Adjusted Closing'!I41</f>
        <v>3.4341079090127513E-2</v>
      </c>
      <c r="J44" s="4">
        <f>('Adjusted Closing'!J42-'Adjusted Closing'!J41)/'Adjusted Closing'!J41</f>
        <v>1.6227409743922321E-2</v>
      </c>
      <c r="K44" s="4">
        <f>('Adjusted Closing'!K42-'Adjusted Closing'!K41)/'Adjusted Closing'!K41</f>
        <v>8.052215473991945E-4</v>
      </c>
      <c r="L44" s="4">
        <f>('Adjusted Closing'!L42-'Adjusted Closing'!L41)/'Adjusted Closing'!L41</f>
        <v>1.0320002717723604E-3</v>
      </c>
      <c r="M44" s="4">
        <f>('Adjusted Closing'!M42-'Adjusted Closing'!M41)/'Adjusted Closing'!M41</f>
        <v>2.1466905187835367E-2</v>
      </c>
      <c r="N44" s="4">
        <f>('Adjusted Closing'!N42-'Adjusted Closing'!N41)/'Adjusted Closing'!N41</f>
        <v>2.3950151926902387E-4</v>
      </c>
      <c r="O44" s="4">
        <f>('Adjusted Closing'!O42-'Adjusted Closing'!O41)/'Adjusted Closing'!O41</f>
        <v>2.9626889452842513E-2</v>
      </c>
    </row>
    <row r="45" spans="1:15" x14ac:dyDescent="0.25">
      <c r="A45" s="1">
        <v>36495</v>
      </c>
      <c r="B45" s="4">
        <f>('Adjusted Closing'!B43-'Adjusted Closing'!B42)/'Adjusted Closing'!B42</f>
        <v>0.11806811818562209</v>
      </c>
      <c r="C45" s="4">
        <f>('Adjusted Closing'!C43-'Adjusted Closing'!C42)/'Adjusted Closing'!C42</f>
        <v>5.6933387463226293E-2</v>
      </c>
      <c r="D45" s="4">
        <f>('Adjusted Closing'!D43-'Adjusted Closing'!D42)/'Adjusted Closing'!D42</f>
        <v>5.784389487677933E-2</v>
      </c>
      <c r="E45" s="4">
        <f>('Adjusted Closing'!E43-'Adjusted Closing'!E42)/'Adjusted Closing'!E42</f>
        <v>0.11838042148498218</v>
      </c>
      <c r="F45" s="4">
        <f>('Adjusted Closing'!F43-'Adjusted Closing'!F42)/'Adjusted Closing'!F42</f>
        <v>0.10306883992981807</v>
      </c>
      <c r="G45" s="4">
        <f>('Adjusted Closing'!G43-'Adjusted Closing'!G42)/'Adjusted Closing'!G42</f>
        <v>-1.5427622943805789E-2</v>
      </c>
      <c r="H45" s="4">
        <f>('Adjusted Closing'!H43-'Adjusted Closing'!H42)/'Adjusted Closing'!H42</f>
        <v>0.21975869452866917</v>
      </c>
      <c r="I45" s="4">
        <f>('Adjusted Closing'!I43-'Adjusted Closing'!I42)/'Adjusted Closing'!I42</f>
        <v>2.026644596467642E-2</v>
      </c>
      <c r="J45" s="4">
        <f>('Adjusted Closing'!J43-'Adjusted Closing'!J42)/'Adjusted Closing'!J42</f>
        <v>-1.6886902405395334E-2</v>
      </c>
      <c r="K45" s="4">
        <f>('Adjusted Closing'!K43-'Adjusted Closing'!K42)/'Adjusted Closing'!K42</f>
        <v>-4.1914496033627745E-3</v>
      </c>
      <c r="L45" s="4">
        <f>('Adjusted Closing'!L43-'Adjusted Closing'!L42)/'Adjusted Closing'!L42</f>
        <v>-3.4645820473380466E-3</v>
      </c>
      <c r="M45" s="4">
        <f>('Adjusted Closing'!M43-'Adjusted Closing'!M42)/'Adjusted Closing'!M42</f>
        <v>3.1205222098392077E-2</v>
      </c>
      <c r="N45" s="4">
        <f>('Adjusted Closing'!N43-'Adjusted Closing'!N42)/'Adjusted Closing'!N42</f>
        <v>-4.9895226638539776E-3</v>
      </c>
      <c r="O45" s="4">
        <f>('Adjusted Closing'!O43-'Adjusted Closing'!O42)/'Adjusted Closing'!O42</f>
        <v>7.7354318032636191E-2</v>
      </c>
    </row>
    <row r="46" spans="1:15" x14ac:dyDescent="0.25">
      <c r="A46" s="1">
        <v>36526</v>
      </c>
      <c r="B46" s="4">
        <f>('Adjusted Closing'!B44-'Adjusted Closing'!B43)/'Adjusted Closing'!B43</f>
        <v>-2.7451767245794824E-2</v>
      </c>
      <c r="C46" s="4">
        <f>('Adjusted Closing'!C44-'Adjusted Closing'!C43)/'Adjusted Closing'!C43</f>
        <v>-4.8411240235457662E-2</v>
      </c>
      <c r="D46" s="4">
        <f>('Adjusted Closing'!D44-'Adjusted Closing'!D43)/'Adjusted Closing'!D43</f>
        <v>-5.0903548749361906E-2</v>
      </c>
      <c r="E46" s="4">
        <f>('Adjusted Closing'!E44-'Adjusted Closing'!E43)/'Adjusted Closing'!E43</f>
        <v>7.998740825757052E-3</v>
      </c>
      <c r="F46" s="4">
        <f>('Adjusted Closing'!F44-'Adjusted Closing'!F43)/'Adjusted Closing'!F43</f>
        <v>-8.4291437850145493E-2</v>
      </c>
      <c r="G46" s="4">
        <f>('Adjusted Closing'!G44-'Adjusted Closing'!G43)/'Adjusted Closing'!G43</f>
        <v>-0.11076586668601751</v>
      </c>
      <c r="H46" s="4">
        <f>('Adjusted Closing'!H44-'Adjusted Closing'!H43)/'Adjusted Closing'!H43</f>
        <v>-3.1690866296801894E-2</v>
      </c>
      <c r="I46" s="4">
        <f>('Adjusted Closing'!I44-'Adjusted Closing'!I43)/'Adjusted Closing'!I43</f>
        <v>3.1971506795988404E-2</v>
      </c>
      <c r="J46" s="4">
        <f>('Adjusted Closing'!J44-'Adjusted Closing'!J43)/'Adjusted Closing'!J43</f>
        <v>-6.9999982107355863E-2</v>
      </c>
      <c r="K46" s="4">
        <f>('Adjusted Closing'!K44-'Adjusted Closing'!K43)/'Adjusted Closing'!K43</f>
        <v>-3.1746044542006052E-3</v>
      </c>
      <c r="L46" s="4">
        <f>('Adjusted Closing'!L44-'Adjusted Closing'!L43)/'Adjusted Closing'!L43</f>
        <v>-1.9128812225014389E-3</v>
      </c>
      <c r="M46" s="4">
        <f>('Adjusted Closing'!M44-'Adjusted Closing'!M43)/'Adjusted Closing'!M43</f>
        <v>2.1614945190673684E-3</v>
      </c>
      <c r="N46" s="4">
        <f>('Adjusted Closing'!N44-'Adjusted Closing'!N43)/'Adjusted Closing'!N43</f>
        <v>-1.702241188209546E-3</v>
      </c>
      <c r="O46" s="4">
        <f>('Adjusted Closing'!O44-'Adjusted Closing'!O43)/'Adjusted Closing'!O43</f>
        <v>-5.0027083277179488E-2</v>
      </c>
    </row>
    <row r="47" spans="1:15" x14ac:dyDescent="0.25">
      <c r="A47" s="1">
        <v>36557</v>
      </c>
      <c r="B47" s="4">
        <f>('Adjusted Closing'!B45-'Adjusted Closing'!B44)/'Adjusted Closing'!B44</f>
        <v>3.5324317989661173E-2</v>
      </c>
      <c r="C47" s="4">
        <f>('Adjusted Closing'!C45-'Adjusted Closing'!C44)/'Adjusted Closing'!C44</f>
        <v>-7.423961021381846E-2</v>
      </c>
      <c r="D47" s="4">
        <f>('Adjusted Closing'!D45-'Adjusted Closing'!D44)/'Adjusted Closing'!D44</f>
        <v>-2.0108083261058264E-2</v>
      </c>
      <c r="E47" s="4">
        <f>('Adjusted Closing'!E45-'Adjusted Closing'!E44)/'Adjusted Closing'!E44</f>
        <v>7.6393441990995861E-2</v>
      </c>
      <c r="F47" s="4">
        <f>('Adjusted Closing'!F45-'Adjusted Closing'!F44)/'Adjusted Closing'!F44</f>
        <v>0.10539941988408111</v>
      </c>
      <c r="G47" s="4">
        <f>('Adjusted Closing'!G45-'Adjusted Closing'!G44)/'Adjusted Closing'!G44</f>
        <v>2.1114977332068186E-2</v>
      </c>
      <c r="H47" s="4">
        <f>('Adjusted Closing'!H45-'Adjusted Closing'!H44)/'Adjusted Closing'!H44</f>
        <v>0.19194737122061681</v>
      </c>
      <c r="I47" s="4">
        <f>('Adjusted Closing'!I45-'Adjusted Closing'!I44)/'Adjusted Closing'!I44</f>
        <v>2.1485505344513128E-2</v>
      </c>
      <c r="J47" s="4">
        <f>('Adjusted Closing'!J45-'Adjusted Closing'!J44)/'Adjusted Closing'!J44</f>
        <v>-8.0142842469301243E-2</v>
      </c>
      <c r="K47" s="4">
        <f>('Adjusted Closing'!K45-'Adjusted Closing'!K44)/'Adjusted Closing'!K44</f>
        <v>1.2723290914950558E-2</v>
      </c>
      <c r="L47" s="4">
        <f>('Adjusted Closing'!L45-'Adjusted Closing'!L44)/'Adjusted Closing'!L44</f>
        <v>1.1310856910298197E-2</v>
      </c>
      <c r="M47" s="4">
        <f>('Adjusted Closing'!M45-'Adjusted Closing'!M44)/'Adjusted Closing'!M44</f>
        <v>-5.5153289169619424E-2</v>
      </c>
      <c r="N47" s="4">
        <f>('Adjusted Closing'!N45-'Adjusted Closing'!N44)/'Adjusted Closing'!N44</f>
        <v>1.1957315026751326E-2</v>
      </c>
      <c r="O47" s="4">
        <f>('Adjusted Closing'!O45-'Adjusted Closing'!O44)/'Adjusted Closing'!O44</f>
        <v>5.3437768366965364E-2</v>
      </c>
    </row>
    <row r="48" spans="1:15" x14ac:dyDescent="0.25">
      <c r="A48" s="1">
        <v>36586</v>
      </c>
      <c r="B48" s="4">
        <f>('Adjusted Closing'!B46-'Adjusted Closing'!B45)/'Adjusted Closing'!B45</f>
        <v>-9.7480185259500949E-3</v>
      </c>
      <c r="C48" s="4">
        <f>('Adjusted Closing'!C46-'Adjusted Closing'!C45)/'Adjusted Closing'!C45</f>
        <v>7.8355657132624532E-2</v>
      </c>
      <c r="D48" s="4">
        <f>('Adjusted Closing'!D46-'Adjusted Closing'!D45)/'Adjusted Closing'!D45</f>
        <v>9.6719828269732314E-2</v>
      </c>
      <c r="E48" s="4">
        <f>('Adjusted Closing'!E46-'Adjusted Closing'!E45)/'Adjusted Closing'!E45</f>
        <v>3.6521019936466122E-2</v>
      </c>
      <c r="F48" s="4">
        <f>('Adjusted Closing'!F46-'Adjusted Closing'!F45)/'Adjusted Closing'!F45</f>
        <v>1.3809397251962873E-2</v>
      </c>
      <c r="G48" s="4">
        <f>('Adjusted Closing'!G46-'Adjusted Closing'!G45)/'Adjusted Closing'!G45</f>
        <v>-7.4233872742727275E-2</v>
      </c>
      <c r="H48" s="4">
        <f>('Adjusted Closing'!H46-'Adjusted Closing'!H45)/'Adjusted Closing'!H45</f>
        <v>-2.6371735106198634E-2</v>
      </c>
      <c r="I48" s="4">
        <f>('Adjusted Closing'!I46-'Adjusted Closing'!I45)/'Adjusted Closing'!I45</f>
        <v>1.8928350525333013E-2</v>
      </c>
      <c r="J48" s="4">
        <f>('Adjusted Closing'!J46-'Adjusted Closing'!J45)/'Adjusted Closing'!J45</f>
        <v>0.16660470369336844</v>
      </c>
      <c r="K48" s="4">
        <f>('Adjusted Closing'!K46-'Adjusted Closing'!K45)/'Adjusted Closing'!K45</f>
        <v>1.3457423223572742E-2</v>
      </c>
      <c r="L48" s="4">
        <f>('Adjusted Closing'!L46-'Adjusted Closing'!L45)/'Adjusted Closing'!L45</f>
        <v>1.2425673463842317E-2</v>
      </c>
      <c r="M48" s="4">
        <f>('Adjusted Closing'!M46-'Adjusted Closing'!M45)/'Adjusted Closing'!M45</f>
        <v>-4.6796021522908841E-2</v>
      </c>
      <c r="N48" s="4">
        <f>('Adjusted Closing'!N46-'Adjusted Closing'!N45)/'Adjusted Closing'!N45</f>
        <v>1.39030791860256E-2</v>
      </c>
      <c r="O48" s="4">
        <f>('Adjusted Closing'!O46-'Adjusted Closing'!O45)/'Adjusted Closing'!O45</f>
        <v>2.2348481981334149E-2</v>
      </c>
    </row>
    <row r="49" spans="1:15" x14ac:dyDescent="0.25">
      <c r="A49" s="1">
        <v>36617</v>
      </c>
      <c r="B49" s="4">
        <f>('Adjusted Closing'!B47-'Adjusted Closing'!B46)/'Adjusted Closing'!B46</f>
        <v>-7.46517904716721E-2</v>
      </c>
      <c r="C49" s="4">
        <f>('Adjusted Closing'!C47-'Adjusted Closing'!C46)/'Adjusted Closing'!C46</f>
        <v>-1.7213985026688538E-2</v>
      </c>
      <c r="D49" s="4">
        <f>('Adjusted Closing'!D47-'Adjusted Closing'!D46)/'Adjusted Closing'!D46</f>
        <v>-3.0795755551931397E-2</v>
      </c>
      <c r="E49" s="4">
        <f>('Adjusted Closing'!E47-'Adjusted Closing'!E46)/'Adjusted Closing'!E46</f>
        <v>-1.2132310751634358E-2</v>
      </c>
      <c r="F49" s="4">
        <f>('Adjusted Closing'!F47-'Adjusted Closing'!F46)/'Adjusted Closing'!F46</f>
        <v>-0.10842128071349846</v>
      </c>
      <c r="G49" s="4">
        <f>('Adjusted Closing'!G47-'Adjusted Closing'!G46)/'Adjusted Closing'!G46</f>
        <v>-5.2868407520488457E-2</v>
      </c>
      <c r="H49" s="4">
        <f>('Adjusted Closing'!H47-'Adjusted Closing'!H46)/'Adjusted Closing'!H46</f>
        <v>-0.15573947727169404</v>
      </c>
      <c r="I49" s="4">
        <f>('Adjusted Closing'!I47-'Adjusted Closing'!I46)/'Adjusted Closing'!I46</f>
        <v>-0.11622087165973044</v>
      </c>
      <c r="J49" s="4">
        <f>('Adjusted Closing'!J47-'Adjusted Closing'!J46)/'Adjusted Closing'!J46</f>
        <v>-2.6036329927614683E-2</v>
      </c>
      <c r="K49" s="4">
        <f>('Adjusted Closing'!K47-'Adjusted Closing'!K46)/'Adjusted Closing'!K46</f>
        <v>-4.0116490487673842E-3</v>
      </c>
      <c r="L49" s="4">
        <f>('Adjusted Closing'!L47-'Adjusted Closing'!L46)/'Adjusted Closing'!L46</f>
        <v>-4.6353504312917071E-3</v>
      </c>
      <c r="M49" s="4">
        <f>('Adjusted Closing'!M47-'Adjusted Closing'!M46)/'Adjusted Closing'!M46</f>
        <v>1.9842627437564087E-2</v>
      </c>
      <c r="N49" s="4">
        <f>('Adjusted Closing'!N47-'Adjusted Closing'!N46)/'Adjusted Closing'!N46</f>
        <v>-4.7920506173461871E-3</v>
      </c>
      <c r="O49" s="4">
        <f>('Adjusted Closing'!O47-'Adjusted Closing'!O46)/'Adjusted Closing'!O46</f>
        <v>-4.1735730367414854E-2</v>
      </c>
    </row>
    <row r="50" spans="1:15" x14ac:dyDescent="0.25">
      <c r="A50" s="1">
        <v>36647</v>
      </c>
      <c r="B50" s="4">
        <f>('Adjusted Closing'!B48-'Adjusted Closing'!B47)/'Adjusted Closing'!B47</f>
        <v>-5.3191322222076766E-2</v>
      </c>
      <c r="C50" s="4">
        <f>('Adjusted Closing'!C48-'Adjusted Closing'!C47)/'Adjusted Closing'!C47</f>
        <v>-1.9711370313802264E-2</v>
      </c>
      <c r="D50" s="4">
        <f>('Adjusted Closing'!D48-'Adjusted Closing'!D47)/'Adjusted Closing'!D47</f>
        <v>-2.1915050512993556E-2</v>
      </c>
      <c r="E50" s="4">
        <f>('Adjusted Closing'!E48-'Adjusted Closing'!E47)/'Adjusted Closing'!E47</f>
        <v>-1.0227182699177245E-2</v>
      </c>
      <c r="F50" s="4">
        <f>('Adjusted Closing'!F48-'Adjusted Closing'!F47)/'Adjusted Closing'!F47</f>
        <v>-5.1899213438772851E-2</v>
      </c>
      <c r="G50" s="4">
        <f>('Adjusted Closing'!G48-'Adjusted Closing'!G47)/'Adjusted Closing'!G47</f>
        <v>-3.1387835619067397E-2</v>
      </c>
      <c r="H50" s="4">
        <f>('Adjusted Closing'!H48-'Adjusted Closing'!H47)/'Adjusted Closing'!H47</f>
        <v>-0.11908585850076296</v>
      </c>
      <c r="I50" s="4">
        <f>('Adjusted Closing'!I48-'Adjusted Closing'!I47)/'Adjusted Closing'!I47</f>
        <v>-9.1313925085885178E-2</v>
      </c>
      <c r="J50" s="4">
        <f>('Adjusted Closing'!J48-'Adjusted Closing'!J47)/'Adjusted Closing'!J47</f>
        <v>0.10032307268223853</v>
      </c>
      <c r="K50" s="4">
        <f>('Adjusted Closing'!K48-'Adjusted Closing'!K47)/'Adjusted Closing'!K47</f>
        <v>-1.2883445168520428E-3</v>
      </c>
      <c r="L50" s="4">
        <f>('Adjusted Closing'!L48-'Adjusted Closing'!L47)/'Adjusted Closing'!L47</f>
        <v>-1.905604128989996E-3</v>
      </c>
      <c r="M50" s="4">
        <f>('Adjusted Closing'!M48-'Adjusted Closing'!M47)/'Adjusted Closing'!M47</f>
        <v>9.2250922509226115E-3</v>
      </c>
      <c r="N50" s="4">
        <f>('Adjusted Closing'!N48-'Adjusted Closing'!N47)/'Adjusted Closing'!N47</f>
        <v>-1.7931454845514663E-3</v>
      </c>
      <c r="O50" s="4">
        <f>('Adjusted Closing'!O48-'Adjusted Closing'!O47)/'Adjusted Closing'!O47</f>
        <v>-5.8027548808170775E-3</v>
      </c>
    </row>
    <row r="51" spans="1:15" x14ac:dyDescent="0.25">
      <c r="A51" s="1">
        <v>36678</v>
      </c>
      <c r="B51" s="4">
        <f>('Adjusted Closing'!B49-'Adjusted Closing'!B48)/'Adjusted Closing'!B48</f>
        <v>6.1797685998868861E-2</v>
      </c>
      <c r="C51" s="4">
        <f>('Adjusted Closing'!C49-'Adjusted Closing'!C48)/'Adjusted Closing'!C48</f>
        <v>-7.0745195644109273E-3</v>
      </c>
      <c r="D51" s="4">
        <f>('Adjusted Closing'!D49-'Adjusted Closing'!D48)/'Adjusted Closing'!D48</f>
        <v>2.3933549608901303E-2</v>
      </c>
      <c r="E51" s="4">
        <f>('Adjusted Closing'!E49-'Adjusted Closing'!E48)/'Adjusted Closing'!E48</f>
        <v>0.10197795071335927</v>
      </c>
      <c r="F51" s="4">
        <f>('Adjusted Closing'!F49-'Adjusted Closing'!F48)/'Adjusted Closing'!F48</f>
        <v>9.7997390657850431E-2</v>
      </c>
      <c r="G51" s="4">
        <f>('Adjusted Closing'!G49-'Adjusted Closing'!G48)/'Adjusted Closing'!G48</f>
        <v>2.154492905937987E-2</v>
      </c>
      <c r="H51" s="4">
        <f>('Adjusted Closing'!H49-'Adjusted Closing'!H48)/'Adjusted Closing'!H48</f>
        <v>0.16619087527302895</v>
      </c>
      <c r="I51" s="4">
        <f>('Adjusted Closing'!I49-'Adjusted Closing'!I48)/'Adjusted Closing'!I48</f>
        <v>6.6040341352469209E-2</v>
      </c>
      <c r="J51" s="4">
        <f>('Adjusted Closing'!J49-'Adjusted Closing'!J48)/'Adjusted Closing'!J48</f>
        <v>-6.0635289622884878E-2</v>
      </c>
      <c r="K51" s="4">
        <f>('Adjusted Closing'!K49-'Adjusted Closing'!K48)/'Adjusted Closing'!K48</f>
        <v>2.0880717571555952E-2</v>
      </c>
      <c r="L51" s="4">
        <f>('Adjusted Closing'!L49-'Adjusted Closing'!L48)/'Adjusted Closing'!L48</f>
        <v>2.1871976201858732E-2</v>
      </c>
      <c r="M51" s="4">
        <f>('Adjusted Closing'!M49-'Adjusted Closing'!M48)/'Adjusted Closing'!M48</f>
        <v>-2.2602625893302329E-2</v>
      </c>
      <c r="N51" s="4">
        <f>('Adjusted Closing'!N49-'Adjusted Closing'!N48)/'Adjusted Closing'!N48</f>
        <v>2.1707094896894614E-2</v>
      </c>
      <c r="O51" s="4">
        <f>('Adjusted Closing'!O49-'Adjusted Closing'!O48)/'Adjusted Closing'!O48</f>
        <v>2.261922270618439E-2</v>
      </c>
    </row>
    <row r="52" spans="1:15" x14ac:dyDescent="0.25">
      <c r="A52" s="1">
        <v>36708</v>
      </c>
      <c r="B52" s="4">
        <f>('Adjusted Closing'!B50-'Adjusted Closing'!B49)/'Adjusted Closing'!B49</f>
        <v>-5.1146782299940775E-2</v>
      </c>
      <c r="C52" s="4">
        <f>('Adjusted Closing'!C50-'Adjusted Closing'!C49)/'Adjusted Closing'!C49</f>
        <v>7.0914628213155657E-3</v>
      </c>
      <c r="D52" s="4">
        <f>('Adjusted Closing'!D50-'Adjusted Closing'!D49)/'Adjusted Closing'!D49</f>
        <v>-1.6341276221772696E-2</v>
      </c>
      <c r="E52" s="4">
        <f>('Adjusted Closing'!E50-'Adjusted Closing'!E49)/'Adjusted Closing'!E49</f>
        <v>2.067576921190727E-2</v>
      </c>
      <c r="F52" s="4">
        <f>('Adjusted Closing'!F50-'Adjusted Closing'!F49)/'Adjusted Closing'!F49</f>
        <v>4.2412076942215167E-2</v>
      </c>
      <c r="G52" s="4">
        <f>('Adjusted Closing'!G50-'Adjusted Closing'!G49)/'Adjusted Closing'!G49</f>
        <v>-0.14951992455418384</v>
      </c>
      <c r="H52" s="4">
        <f>('Adjusted Closing'!H50-'Adjusted Closing'!H49)/'Adjusted Closing'!H49</f>
        <v>-5.0205393100045854E-2</v>
      </c>
      <c r="I52" s="4">
        <f>('Adjusted Closing'!I50-'Adjusted Closing'!I49)/'Adjusted Closing'!I49</f>
        <v>-9.6694942090296165E-2</v>
      </c>
      <c r="J52" s="4">
        <f>('Adjusted Closing'!J50-'Adjusted Closing'!J49)/'Adjusted Closing'!J49</f>
        <v>-4.89957647294458E-2</v>
      </c>
      <c r="K52" s="4">
        <f>('Adjusted Closing'!K50-'Adjusted Closing'!K49)/'Adjusted Closing'!K49</f>
        <v>7.7722207414665781E-3</v>
      </c>
      <c r="L52" s="4">
        <f>('Adjusted Closing'!L50-'Adjusted Closing'!L49)/'Adjusted Closing'!L49</f>
        <v>8.2805369381561099E-3</v>
      </c>
      <c r="M52" s="4">
        <f>('Adjusted Closing'!M50-'Adjusted Closing'!M49)/'Adjusted Closing'!M49</f>
        <v>-1.7173950008501949E-2</v>
      </c>
      <c r="N52" s="4">
        <f>('Adjusted Closing'!N50-'Adjusted Closing'!N49)/'Adjusted Closing'!N49</f>
        <v>8.6906164830135822E-3</v>
      </c>
      <c r="O52" s="4">
        <f>('Adjusted Closing'!O50-'Adjusted Closing'!O49)/'Adjusted Closing'!O49</f>
        <v>-1.6767928637874248E-2</v>
      </c>
    </row>
    <row r="53" spans="1:15" x14ac:dyDescent="0.25">
      <c r="A53" s="1">
        <v>36739</v>
      </c>
      <c r="B53" s="4">
        <f>('Adjusted Closing'!B51-'Adjusted Closing'!B50)/'Adjusted Closing'!B50</f>
        <v>1.5799646325535332E-2</v>
      </c>
      <c r="C53" s="4">
        <f>('Adjusted Closing'!C51-'Adjusted Closing'!C50)/'Adjusted Closing'!C50</f>
        <v>6.5873448638502766E-2</v>
      </c>
      <c r="D53" s="4">
        <f>('Adjusted Closing'!D51-'Adjusted Closing'!D50)/'Adjusted Closing'!D50</f>
        <v>6.0699105184236081E-2</v>
      </c>
      <c r="E53" s="4">
        <f>('Adjusted Closing'!E51-'Adjusted Closing'!E50)/'Adjusted Closing'!E50</f>
        <v>8.087414371779178E-2</v>
      </c>
      <c r="F53" s="4">
        <f>('Adjusted Closing'!F51-'Adjusted Closing'!F50)/'Adjusted Closing'!F50</f>
        <v>1.5232444302884071E-2</v>
      </c>
      <c r="G53" s="4">
        <f>('Adjusted Closing'!G51-'Adjusted Closing'!G50)/'Adjusted Closing'!G50</f>
        <v>2.1774234748961088E-2</v>
      </c>
      <c r="H53" s="4">
        <f>('Adjusted Closing'!H51-'Adjusted Closing'!H50)/'Adjusted Closing'!H50</f>
        <v>0.11663426480196191</v>
      </c>
      <c r="I53" s="4">
        <f>('Adjusted Closing'!I51-'Adjusted Closing'!I50)/'Adjusted Closing'!I50</f>
        <v>7.2088395232253452E-2</v>
      </c>
      <c r="J53" s="4">
        <f>('Adjusted Closing'!J51-'Adjusted Closing'!J50)/'Adjusted Closing'!J50</f>
        <v>8.2523573794906907E-2</v>
      </c>
      <c r="K53" s="4">
        <f>('Adjusted Closing'!K51-'Adjusted Closing'!K50)/'Adjusted Closing'!K50</f>
        <v>1.4720624774306268E-2</v>
      </c>
      <c r="L53" s="4">
        <f>('Adjusted Closing'!L51-'Adjusted Closing'!L50)/'Adjusted Closing'!L50</f>
        <v>1.4200135208656877E-2</v>
      </c>
      <c r="M53" s="4">
        <f>('Adjusted Closing'!M51-'Adjusted Closing'!M50)/'Adjusted Closing'!M50</f>
        <v>-1.8339100346020737E-2</v>
      </c>
      <c r="N53" s="4">
        <f>('Adjusted Closing'!N51-'Adjusted Closing'!N50)/'Adjusted Closing'!N50</f>
        <v>1.4077968499108614E-2</v>
      </c>
      <c r="O53" s="4">
        <f>('Adjusted Closing'!O51-'Adjusted Closing'!O50)/'Adjusted Closing'!O50</f>
        <v>-1.0884859549139729E-2</v>
      </c>
    </row>
    <row r="54" spans="1:15" x14ac:dyDescent="0.25">
      <c r="A54" s="1">
        <v>36770</v>
      </c>
      <c r="B54" s="4">
        <f>('Adjusted Closing'!B52-'Adjusted Closing'!B51)/'Adjusted Closing'!B51</f>
        <v>-6.2213979390909974E-2</v>
      </c>
      <c r="C54" s="4">
        <f>('Adjusted Closing'!C52-'Adjusted Closing'!C51)/'Adjusted Closing'!C51</f>
        <v>-5.0305365682820444E-2</v>
      </c>
      <c r="D54" s="4">
        <f>('Adjusted Closing'!D52-'Adjusted Closing'!D51)/'Adjusted Closing'!D51</f>
        <v>-5.3482974745611284E-2</v>
      </c>
      <c r="E54" s="4">
        <f>('Adjusted Closing'!E52-'Adjusted Closing'!E51)/'Adjusted Closing'!E51</f>
        <v>-7.7347768895262445E-2</v>
      </c>
      <c r="F54" s="4">
        <f>('Adjusted Closing'!F52-'Adjusted Closing'!F51)/'Adjusted Closing'!F51</f>
        <v>-8.4721653435199981E-2</v>
      </c>
      <c r="G54" s="4">
        <f>('Adjusted Closing'!G52-'Adjusted Closing'!G51)/'Adjusted Closing'!G51</f>
        <v>-7.774265982636154E-2</v>
      </c>
      <c r="H54" s="4">
        <f>('Adjusted Closing'!H52-'Adjusted Closing'!H51)/'Adjusted Closing'!H51</f>
        <v>-0.12683918779220929</v>
      </c>
      <c r="I54" s="4">
        <f>('Adjusted Closing'!I52-'Adjusted Closing'!I51)/'Adjusted Closing'!I51</f>
        <v>-6.6068610261632577E-2</v>
      </c>
      <c r="J54" s="4">
        <f>('Adjusted Closing'!J52-'Adjusted Closing'!J51)/'Adjusted Closing'!J51</f>
        <v>1.2359429120615027E-2</v>
      </c>
      <c r="K54" s="4">
        <f>('Adjusted Closing'!K52-'Adjusted Closing'!K51)/'Adjusted Closing'!K51</f>
        <v>6.8264332028788203E-3</v>
      </c>
      <c r="L54" s="4">
        <f>('Adjusted Closing'!L52-'Adjusted Closing'!L51)/'Adjusted Closing'!L51</f>
        <v>6.9107199300396487E-3</v>
      </c>
      <c r="M54" s="4">
        <f>('Adjusted Closing'!M52-'Adjusted Closing'!M51)/'Adjusted Closing'!M51</f>
        <v>3.4367289390200804E-2</v>
      </c>
      <c r="N54" s="4">
        <f>('Adjusted Closing'!N52-'Adjusted Closing'!N51)/'Adjusted Closing'!N51</f>
        <v>7.7776678040268159E-3</v>
      </c>
      <c r="O54" s="4">
        <f>('Adjusted Closing'!O52-'Adjusted Closing'!O51)/'Adjusted Closing'!O51</f>
        <v>-4.8422684688662176E-2</v>
      </c>
    </row>
    <row r="55" spans="1:15" x14ac:dyDescent="0.25">
      <c r="A55" s="1">
        <v>36800</v>
      </c>
      <c r="B55" s="4">
        <f>('Adjusted Closing'!B53-'Adjusted Closing'!B52)/'Adjusted Closing'!B52</f>
        <v>-7.6097739216182625E-2</v>
      </c>
      <c r="C55" s="4">
        <f>('Adjusted Closing'!C53-'Adjusted Closing'!C52)/'Adjusted Closing'!C52</f>
        <v>3.0064982963450095E-2</v>
      </c>
      <c r="D55" s="4">
        <f>('Adjusted Closing'!D53-'Adjusted Closing'!D52)/'Adjusted Closing'!D52</f>
        <v>-4.9494858723608441E-3</v>
      </c>
      <c r="E55" s="4">
        <f>('Adjusted Closing'!E53-'Adjusted Closing'!E52)/'Adjusted Closing'!E52</f>
        <v>-7.1141633103385074E-2</v>
      </c>
      <c r="F55" s="4">
        <f>('Adjusted Closing'!F53-'Adjusted Closing'!F52)/'Adjusted Closing'!F52</f>
        <v>-4.8159087839168294E-2</v>
      </c>
      <c r="G55" s="4">
        <f>('Adjusted Closing'!G53-'Adjusted Closing'!G52)/'Adjusted Closing'!G52</f>
        <v>-0.17351306489032664</v>
      </c>
      <c r="H55" s="4">
        <f>('Adjusted Closing'!H53-'Adjusted Closing'!H52)/'Adjusted Closing'!H52</f>
        <v>-8.2549697340632139E-2</v>
      </c>
      <c r="I55" s="4">
        <f>('Adjusted Closing'!I53-'Adjusted Closing'!I52)/'Adjusted Closing'!I52</f>
        <v>-7.6690178160867359E-2</v>
      </c>
      <c r="J55" s="4">
        <f>('Adjusted Closing'!J53-'Adjusted Closing'!J52)/'Adjusted Closing'!J52</f>
        <v>-1.4828734912662518E-2</v>
      </c>
      <c r="K55" s="4">
        <f>('Adjusted Closing'!K53-'Adjusted Closing'!K52)/'Adjusted Closing'!K52</f>
        <v>6.7108138157074421E-3</v>
      </c>
      <c r="L55" s="4">
        <f>('Adjusted Closing'!L53-'Adjusted Closing'!L52)/'Adjusted Closing'!L52</f>
        <v>2.5882732724884939E-3</v>
      </c>
      <c r="M55" s="4">
        <f>('Adjusted Closing'!M53-'Adjusted Closing'!M52)/'Adjusted Closing'!M52</f>
        <v>-1.4482876128812399E-2</v>
      </c>
      <c r="N55" s="4">
        <f>('Adjusted Closing'!N53-'Adjusted Closing'!N52)/'Adjusted Closing'!N52</f>
        <v>5.5811585809512065E-3</v>
      </c>
      <c r="O55" s="4">
        <f>('Adjusted Closing'!O53-'Adjusted Closing'!O52)/'Adjusted Closing'!O52</f>
        <v>-7.7103720047657781E-3</v>
      </c>
    </row>
    <row r="56" spans="1:15" x14ac:dyDescent="0.25">
      <c r="A56" s="1">
        <v>36831</v>
      </c>
      <c r="B56" s="4">
        <f>('Adjusted Closing'!B54-'Adjusted Closing'!B53)/'Adjusted Closing'!B53</f>
        <v>-9.9260875362486164E-2</v>
      </c>
      <c r="C56" s="4">
        <f>('Adjusted Closing'!C54-'Adjusted Closing'!C53)/'Adjusted Closing'!C53</f>
        <v>-5.0737610846241912E-2</v>
      </c>
      <c r="D56" s="4">
        <f>('Adjusted Closing'!D54-'Adjusted Closing'!D53)/'Adjusted Closing'!D53</f>
        <v>-8.0068609961069917E-2</v>
      </c>
      <c r="E56" s="4">
        <f>('Adjusted Closing'!E54-'Adjusted Closing'!E53)/'Adjusted Closing'!E53</f>
        <v>-8.503457106607315E-2</v>
      </c>
      <c r="F56" s="4">
        <f>('Adjusted Closing'!F54-'Adjusted Closing'!F53)/'Adjusted Closing'!F53</f>
        <v>-6.1156724555495132E-2</v>
      </c>
      <c r="G56" s="4">
        <f>('Adjusted Closing'!G54-'Adjusted Closing'!G53)/'Adjusted Closing'!G53</f>
        <v>9.0861970208077472E-2</v>
      </c>
      <c r="H56" s="4">
        <f>('Adjusted Closing'!H54-'Adjusted Closing'!H53)/'Adjusted Closing'!H53</f>
        <v>-0.2290162355495706</v>
      </c>
      <c r="I56" s="4">
        <f>('Adjusted Closing'!I54-'Adjusted Closing'!I53)/'Adjusted Closing'!I53</f>
        <v>7.4905884569601991E-3</v>
      </c>
      <c r="J56" s="4">
        <f>('Adjusted Closing'!J54-'Adjusted Closing'!J53)/'Adjusted Closing'!J53</f>
        <v>-2.6538418356605895E-2</v>
      </c>
      <c r="K56" s="4">
        <f>('Adjusted Closing'!K54-'Adjusted Closing'!K53)/'Adjusted Closing'!K53</f>
        <v>1.6499565520175237E-2</v>
      </c>
      <c r="L56" s="4">
        <f>('Adjusted Closing'!L54-'Adjusted Closing'!L53)/'Adjusted Closing'!L53</f>
        <v>1.6965398310449815E-2</v>
      </c>
      <c r="M56" s="4">
        <f>('Adjusted Closing'!M54-'Adjusted Closing'!M53)/'Adjusted Closing'!M53</f>
        <v>-3.4232365145228129E-2</v>
      </c>
      <c r="N56" s="4">
        <f>('Adjusted Closing'!N54-'Adjusted Closing'!N53)/'Adjusted Closing'!N53</f>
        <v>1.6003885312547917E-2</v>
      </c>
      <c r="O56" s="4">
        <f>('Adjusted Closing'!O54-'Adjusted Closing'!O53)/'Adjusted Closing'!O53</f>
        <v>-3.9626909416916649E-2</v>
      </c>
    </row>
    <row r="57" spans="1:15" x14ac:dyDescent="0.25">
      <c r="A57" s="1">
        <v>36861</v>
      </c>
      <c r="B57" s="4">
        <f>('Adjusted Closing'!B55-'Adjusted Closing'!B54)/'Adjusted Closing'!B54</f>
        <v>3.6342353288873343E-2</v>
      </c>
      <c r="C57" s="4">
        <f>('Adjusted Closing'!C55-'Adjusted Closing'!C54)/'Adjusted Closing'!C54</f>
        <v>3.5863493229907804E-2</v>
      </c>
      <c r="D57" s="4">
        <f>('Adjusted Closing'!D55-'Adjusted Closing'!D54)/'Adjusted Closing'!D54</f>
        <v>4.0534455291979079E-3</v>
      </c>
      <c r="E57" s="4">
        <f>('Adjusted Closing'!E55-'Adjusted Closing'!E54)/'Adjusted Closing'!E54</f>
        <v>1.2902617825040721E-2</v>
      </c>
      <c r="F57" s="4">
        <f>('Adjusted Closing'!F55-'Adjusted Closing'!F54)/'Adjusted Closing'!F54</f>
        <v>7.9455782695450825E-2</v>
      </c>
      <c r="G57" s="4">
        <f>('Adjusted Closing'!G55-'Adjusted Closing'!G54)/'Adjusted Closing'!G54</f>
        <v>-2.7764547407796557E-2</v>
      </c>
      <c r="H57" s="4">
        <f>('Adjusted Closing'!H55-'Adjusted Closing'!H54)/'Adjusted Closing'!H54</f>
        <v>-4.9042859251371092E-2</v>
      </c>
      <c r="I57" s="4">
        <f>('Adjusted Closing'!I55-'Adjusted Closing'!I54)/'Adjusted Closing'!I54</f>
        <v>-5.8901509421978887E-2</v>
      </c>
      <c r="J57" s="4">
        <f>('Adjusted Closing'!J55-'Adjusted Closing'!J54)/'Adjusted Closing'!J54</f>
        <v>6.1670943634872959E-2</v>
      </c>
      <c r="K57" s="4">
        <f>('Adjusted Closing'!K55-'Adjusted Closing'!K54)/'Adjusted Closing'!K54</f>
        <v>1.7209961978012292E-2</v>
      </c>
      <c r="L57" s="4">
        <f>('Adjusted Closing'!L55-'Adjusted Closing'!L54)/'Adjusted Closing'!L54</f>
        <v>1.8218390836975046E-2</v>
      </c>
      <c r="M57" s="4">
        <f>('Adjusted Closing'!M55-'Adjusted Closing'!M54)/'Adjusted Closing'!M54</f>
        <v>-2.2735409953455184E-2</v>
      </c>
      <c r="N57" s="4">
        <f>('Adjusted Closing'!N55-'Adjusted Closing'!N54)/'Adjusted Closing'!N54</f>
        <v>1.780288419311769E-2</v>
      </c>
      <c r="O57" s="4">
        <f>('Adjusted Closing'!O55-'Adjusted Closing'!O54)/'Adjusted Closing'!O54</f>
        <v>5.1375459665414527E-2</v>
      </c>
    </row>
    <row r="58" spans="1:15" x14ac:dyDescent="0.25">
      <c r="A58" s="1">
        <v>36892</v>
      </c>
      <c r="B58" s="4">
        <f>('Adjusted Closing'!B56-'Adjusted Closing'!B55)/'Adjusted Closing'!B55</f>
        <v>0.14411826126470786</v>
      </c>
      <c r="C58" s="4">
        <f>('Adjusted Closing'!C56-'Adjusted Closing'!C55)/'Adjusted Closing'!C55</f>
        <v>9.2111798253968376E-3</v>
      </c>
      <c r="D58" s="4">
        <f>('Adjusted Closing'!D56-'Adjusted Closing'!D55)/'Adjusted Closing'!D55</f>
        <v>3.4636577086329577E-2</v>
      </c>
      <c r="E58" s="4">
        <f>('Adjusted Closing'!E56-'Adjusted Closing'!E55)/'Adjusted Closing'!E55</f>
        <v>4.3453461334785684E-2</v>
      </c>
      <c r="F58" s="4">
        <f>('Adjusted Closing'!F56-'Adjusted Closing'!F55)/'Adjusted Closing'!F55</f>
        <v>6.6696519949405592E-2</v>
      </c>
      <c r="G58" s="4">
        <f>('Adjusted Closing'!G56-'Adjusted Closing'!G55)/'Adjusted Closing'!G55</f>
        <v>0.16402240263552828</v>
      </c>
      <c r="H58" s="4">
        <f>('Adjusted Closing'!H56-'Adjusted Closing'!H55)/'Adjusted Closing'!H55</f>
        <v>0.12232645659758715</v>
      </c>
      <c r="I58" s="4">
        <f>('Adjusted Closing'!I56-'Adjusted Closing'!I55)/'Adjusted Closing'!I55</f>
        <v>4.1970603716799115E-3</v>
      </c>
      <c r="J58" s="4">
        <f>('Adjusted Closing'!J56-'Adjusted Closing'!J55)/'Adjusted Closing'!J55</f>
        <v>-1.5421948717948802E-2</v>
      </c>
      <c r="K58" s="4">
        <f>('Adjusted Closing'!K56-'Adjusted Closing'!K55)/'Adjusted Closing'!K55</f>
        <v>1.625578029555453E-2</v>
      </c>
      <c r="L58" s="4">
        <f>('Adjusted Closing'!L56-'Adjusted Closing'!L55)/'Adjusted Closing'!L55</f>
        <v>1.6568131148556788E-2</v>
      </c>
      <c r="M58" s="4">
        <f>('Adjusted Closing'!M56-'Adjusted Closing'!M55)/'Adjusted Closing'!M55</f>
        <v>1.4105147462905287E-2</v>
      </c>
      <c r="N58" s="4">
        <f>('Adjusted Closing'!N56-'Adjusted Closing'!N55)/'Adjusted Closing'!N55</f>
        <v>1.7771447693859504E-2</v>
      </c>
      <c r="O58" s="4">
        <f>('Adjusted Closing'!O56-'Adjusted Closing'!O55)/'Adjusted Closing'!O55</f>
        <v>1.6794092398243015E-2</v>
      </c>
    </row>
    <row r="59" spans="1:15" x14ac:dyDescent="0.25">
      <c r="A59" s="1">
        <v>36923</v>
      </c>
      <c r="B59" s="4">
        <f>('Adjusted Closing'!B57-'Adjusted Closing'!B56)/'Adjusted Closing'!B56</f>
        <v>-8.7044343168307017E-2</v>
      </c>
      <c r="C59" s="4">
        <f>('Adjusted Closing'!C57-'Adjusted Closing'!C56)/'Adjusted Closing'!C56</f>
        <v>-3.6012409465989118E-2</v>
      </c>
      <c r="D59" s="4">
        <f>('Adjusted Closing'!D57-'Adjusted Closing'!D56)/'Adjusted Closing'!D56</f>
        <v>-9.2290735849000022E-2</v>
      </c>
      <c r="E59" s="4">
        <f>('Adjusted Closing'!E57-'Adjusted Closing'!E56)/'Adjusted Closing'!E56</f>
        <v>-0.13336338556033805</v>
      </c>
      <c r="F59" s="4">
        <f>('Adjusted Closing'!F57-'Adjusted Closing'!F56)/'Adjusted Closing'!F56</f>
        <v>-8.1632775583589695E-2</v>
      </c>
      <c r="G59" s="4">
        <f>('Adjusted Closing'!G57-'Adjusted Closing'!G56)/'Adjusted Closing'!G56</f>
        <v>0.15433005146424933</v>
      </c>
      <c r="H59" s="4">
        <f>('Adjusted Closing'!H57-'Adjusted Closing'!H56)/'Adjusted Closing'!H56</f>
        <v>-0.22393089355206527</v>
      </c>
      <c r="I59" s="4">
        <f>('Adjusted Closing'!I57-'Adjusted Closing'!I56)/'Adjusted Closing'!I56</f>
        <v>-6.9347080735987637E-2</v>
      </c>
      <c r="J59" s="4">
        <f>('Adjusted Closing'!J57-'Adjusted Closing'!J56)/'Adjusted Closing'!J56</f>
        <v>-4.905422739703136E-3</v>
      </c>
      <c r="K59" s="4">
        <f>('Adjusted Closing'!K57-'Adjusted Closing'!K56)/'Adjusted Closing'!K56</f>
        <v>8.3927408010594992E-3</v>
      </c>
      <c r="L59" s="4">
        <f>('Adjusted Closing'!L57-'Adjusted Closing'!L56)/'Adjusted Closing'!L56</f>
        <v>9.4637301236766922E-3</v>
      </c>
      <c r="M59" s="4">
        <f>('Adjusted Closing'!M57-'Adjusted Closing'!M56)/'Adjusted Closing'!M56</f>
        <v>-3.5946531791907488E-2</v>
      </c>
      <c r="N59" s="4">
        <f>('Adjusted Closing'!N57-'Adjusted Closing'!N56)/'Adjusted Closing'!N56</f>
        <v>9.4980604162368896E-3</v>
      </c>
      <c r="O59" s="4">
        <f>('Adjusted Closing'!O57-'Adjusted Closing'!O56)/'Adjusted Closing'!O56</f>
        <v>-8.7725739655880791E-2</v>
      </c>
    </row>
    <row r="60" spans="1:15" x14ac:dyDescent="0.25">
      <c r="A60" s="1">
        <v>36951</v>
      </c>
      <c r="B60" s="4">
        <f>('Adjusted Closing'!B58-'Adjusted Closing'!B57)/'Adjusted Closing'!B57</f>
        <v>-0.10532158719952912</v>
      </c>
      <c r="C60" s="4">
        <f>('Adjusted Closing'!C58-'Adjusted Closing'!C57)/'Adjusted Closing'!C57</f>
        <v>-5.8740689525557367E-2</v>
      </c>
      <c r="D60" s="4">
        <f>('Adjusted Closing'!D58-'Adjusted Closing'!D57)/'Adjusted Closing'!D57</f>
        <v>-6.4204710540895507E-2</v>
      </c>
      <c r="E60" s="4">
        <f>('Adjusted Closing'!E58-'Adjusted Closing'!E57)/'Adjusted Closing'!E57</f>
        <v>-5.8264347436896104E-2</v>
      </c>
      <c r="F60" s="4">
        <f>('Adjusted Closing'!F58-'Adjusted Closing'!F57)/'Adjusted Closing'!F57</f>
        <v>-0.13708738668657325</v>
      </c>
      <c r="G60" s="4">
        <f>('Adjusted Closing'!G58-'Adjusted Closing'!G57)/'Adjusted Closing'!G57</f>
        <v>-9.6821037181126862E-2</v>
      </c>
      <c r="H60" s="4">
        <f>('Adjusted Closing'!H58-'Adjusted Closing'!H57)/'Adjusted Closing'!H57</f>
        <v>-0.14479306297715949</v>
      </c>
      <c r="I60" s="4">
        <f>('Adjusted Closing'!I58-'Adjusted Closing'!I57)/'Adjusted Closing'!I57</f>
        <v>9.016167578815246E-3</v>
      </c>
      <c r="J60" s="4">
        <f>('Adjusted Closing'!J58-'Adjusted Closing'!J57)/'Adjusted Closing'!J57</f>
        <v>7.7085343923030238E-3</v>
      </c>
      <c r="K60" s="4">
        <f>('Adjusted Closing'!K58-'Adjusted Closing'!K57)/'Adjusted Closing'!K57</f>
        <v>5.261460442521528E-3</v>
      </c>
      <c r="L60" s="4">
        <f>('Adjusted Closing'!L58-'Adjusted Closing'!L57)/'Adjusted Closing'!L57</f>
        <v>3.6083642881655576E-3</v>
      </c>
      <c r="M60" s="4">
        <f>('Adjusted Closing'!M58-'Adjusted Closing'!M57)/'Adjusted Closing'!M57</f>
        <v>2.173505714821071E-2</v>
      </c>
      <c r="N60" s="4">
        <f>('Adjusted Closing'!N58-'Adjusted Closing'!N57)/'Adjusted Closing'!N57</f>
        <v>5.1743280408250124E-3</v>
      </c>
      <c r="O60" s="4">
        <f>('Adjusted Closing'!O58-'Adjusted Closing'!O57)/'Adjusted Closing'!O57</f>
        <v>-7.5495643473928759E-2</v>
      </c>
    </row>
    <row r="61" spans="1:15" x14ac:dyDescent="0.25">
      <c r="A61" s="1">
        <v>36982</v>
      </c>
      <c r="B61" s="4">
        <f>('Adjusted Closing'!B59-'Adjusted Closing'!B58)/'Adjusted Closing'!B58</f>
        <v>9.2936947186432861E-2</v>
      </c>
      <c r="C61" s="4">
        <f>('Adjusted Closing'!C59-'Adjusted Closing'!C58)/'Adjusted Closing'!C58</f>
        <v>8.6669551335206554E-2</v>
      </c>
      <c r="D61" s="4">
        <f>('Adjusted Closing'!D59-'Adjusted Closing'!D58)/'Adjusted Closing'!D58</f>
        <v>7.6814361759009853E-2</v>
      </c>
      <c r="E61" s="4">
        <f>('Adjusted Closing'!E59-'Adjusted Closing'!E58)/'Adjusted Closing'!E58</f>
        <v>4.4505796267087262E-2</v>
      </c>
      <c r="F61" s="4">
        <f>('Adjusted Closing'!F59-'Adjusted Closing'!F58)/'Adjusted Closing'!F58</f>
        <v>4.9010112992103762E-2</v>
      </c>
      <c r="G61" s="4">
        <f>('Adjusted Closing'!G59-'Adjusted Closing'!G58)/'Adjusted Closing'!G58</f>
        <v>0.12831852115208114</v>
      </c>
      <c r="H61" s="4">
        <f>('Adjusted Closing'!H59-'Adjusted Closing'!H58)/'Adjusted Closing'!H58</f>
        <v>0.14996792762996577</v>
      </c>
      <c r="I61" s="4">
        <f>('Adjusted Closing'!I59-'Adjusted Closing'!I58)/'Adjusted Closing'!I58</f>
        <v>7.1895513279566114E-2</v>
      </c>
      <c r="J61" s="4">
        <f>('Adjusted Closing'!J59-'Adjusted Closing'!J58)/'Adjusted Closing'!J58</f>
        <v>0.10456328534087594</v>
      </c>
      <c r="K61" s="4">
        <f>('Adjusted Closing'!K59-'Adjusted Closing'!K58)/'Adjusted Closing'!K58</f>
        <v>-4.1159443207225855E-3</v>
      </c>
      <c r="L61" s="4">
        <f>('Adjusted Closing'!L59-'Adjusted Closing'!L58)/'Adjusted Closing'!L58</f>
        <v>-5.8084968875760498E-3</v>
      </c>
      <c r="M61" s="4">
        <f>('Adjusted Closing'!M59-'Adjusted Closing'!M58)/'Adjusted Closing'!M58</f>
        <v>5.8499908307353736E-2</v>
      </c>
      <c r="N61" s="4">
        <f>('Adjusted Closing'!N59-'Adjusted Closing'!N58)/'Adjusted Closing'!N58</f>
        <v>-4.4595876224351096E-3</v>
      </c>
      <c r="O61" s="4">
        <f>('Adjusted Closing'!O59-'Adjusted Closing'!O58)/'Adjusted Closing'!O58</f>
        <v>7.1691657554091959E-2</v>
      </c>
    </row>
    <row r="62" spans="1:15" x14ac:dyDescent="0.25">
      <c r="A62" s="1">
        <v>37012</v>
      </c>
      <c r="B62" s="4">
        <f>('Adjusted Closing'!B60-'Adjusted Closing'!B59)/'Adjusted Closing'!B59</f>
        <v>1.5873034047316183E-2</v>
      </c>
      <c r="C62" s="4">
        <f>('Adjusted Closing'!C60-'Adjusted Closing'!C59)/'Adjusted Closing'!C59</f>
        <v>1.6485440341288897E-2</v>
      </c>
      <c r="D62" s="4">
        <f>('Adjusted Closing'!D60-'Adjusted Closing'!D59)/'Adjusted Closing'!D59</f>
        <v>5.0901871196495675E-3</v>
      </c>
      <c r="E62" s="4">
        <f>('Adjusted Closing'!E60-'Adjusted Closing'!E59)/'Adjusted Closing'!E59</f>
        <v>2.7093323099797971E-2</v>
      </c>
      <c r="F62" s="4">
        <f>('Adjusted Closing'!F60-'Adjusted Closing'!F59)/'Adjusted Closing'!F59</f>
        <v>-1.5809745255760444E-2</v>
      </c>
      <c r="G62" s="4">
        <f>('Adjusted Closing'!G60-'Adjusted Closing'!G59)/'Adjusted Closing'!G59</f>
        <v>0.11746882771724877</v>
      </c>
      <c r="H62" s="4">
        <f>('Adjusted Closing'!H60-'Adjusted Closing'!H59)/'Adjusted Closing'!H59</f>
        <v>-2.7170831414068497E-3</v>
      </c>
      <c r="I62" s="4">
        <f>('Adjusted Closing'!I60-'Adjusted Closing'!I59)/'Adjusted Closing'!I59</f>
        <v>-4.8239214393032866E-2</v>
      </c>
      <c r="J62" s="4">
        <f>('Adjusted Closing'!J60-'Adjusted Closing'!J59)/'Adjusted Closing'!J59</f>
        <v>2.3255557932741469E-3</v>
      </c>
      <c r="K62" s="4">
        <f>('Adjusted Closing'!K60-'Adjusted Closing'!K59)/'Adjusted Closing'!K59</f>
        <v>5.7707178367915847E-3</v>
      </c>
      <c r="L62" s="4">
        <f>('Adjusted Closing'!L60-'Adjusted Closing'!L59)/'Adjusted Closing'!L59</f>
        <v>7.6969673062613365E-3</v>
      </c>
      <c r="M62" s="4">
        <f>('Adjusted Closing'!M60-'Adjusted Closing'!M59)/'Adjusted Closing'!M59</f>
        <v>1.2127512127511561E-3</v>
      </c>
      <c r="N62" s="4">
        <f>('Adjusted Closing'!N60-'Adjusted Closing'!N59)/'Adjusted Closing'!N59</f>
        <v>7.3251508708008194E-3</v>
      </c>
      <c r="O62" s="4">
        <f>('Adjusted Closing'!O60-'Adjusted Closing'!O59)/'Adjusted Closing'!O59</f>
        <v>-4.8125811530028408E-2</v>
      </c>
    </row>
    <row r="63" spans="1:15" x14ac:dyDescent="0.25">
      <c r="A63" s="1">
        <v>37043</v>
      </c>
      <c r="B63" s="4">
        <f>('Adjusted Closing'!B61-'Adjusted Closing'!B60)/'Adjusted Closing'!B60</f>
        <v>-2.2321706750032796E-2</v>
      </c>
      <c r="C63" s="4">
        <f>('Adjusted Closing'!C61-'Adjusted Closing'!C60)/'Adjusted Closing'!C60</f>
        <v>-3.7531366820337503E-2</v>
      </c>
      <c r="D63" s="4">
        <f>('Adjusted Closing'!D61-'Adjusted Closing'!D60)/'Adjusted Closing'!D60</f>
        <v>-2.5035389109833495E-2</v>
      </c>
      <c r="E63" s="4">
        <f>('Adjusted Closing'!E61-'Adjusted Closing'!E60)/'Adjusted Closing'!E60</f>
        <v>-5.2132469781421241E-2</v>
      </c>
      <c r="F63" s="4">
        <f>('Adjusted Closing'!F61-'Adjusted Closing'!F60)/'Adjusted Closing'!F60</f>
        <v>-1.0010306453070142E-2</v>
      </c>
      <c r="G63" s="4">
        <f>('Adjusted Closing'!G61-'Adjusted Closing'!G60)/'Adjusted Closing'!G60</f>
        <v>1.0049465784805645E-2</v>
      </c>
      <c r="H63" s="4">
        <f>('Adjusted Closing'!H61-'Adjusted Closing'!H60)/'Adjusted Closing'!H60</f>
        <v>2.3714895231509697E-2</v>
      </c>
      <c r="I63" s="4">
        <f>('Adjusted Closing'!I61-'Adjusted Closing'!I60)/'Adjusted Closing'!I60</f>
        <v>-2.2099740372150223E-2</v>
      </c>
      <c r="J63" s="4">
        <f>('Adjusted Closing'!J61-'Adjusted Closing'!J60)/'Adjusted Closing'!J60</f>
        <v>-6.3651560527146517E-2</v>
      </c>
      <c r="K63" s="4">
        <f>('Adjusted Closing'!K61-'Adjusted Closing'!K60)/'Adjusted Closing'!K60</f>
        <v>3.0534268124798284E-3</v>
      </c>
      <c r="L63" s="4">
        <f>('Adjusted Closing'!L61-'Adjusted Closing'!L60)/'Adjusted Closing'!L60</f>
        <v>3.5177224034408788E-3</v>
      </c>
      <c r="M63" s="4">
        <f>('Adjusted Closing'!M61-'Adjusted Closing'!M60)/'Adjusted Closing'!M60</f>
        <v>-7.4407336909500174E-3</v>
      </c>
      <c r="N63" s="4">
        <f>('Adjusted Closing'!N61-'Adjusted Closing'!N60)/'Adjusted Closing'!N60</f>
        <v>5.4345697537884485E-3</v>
      </c>
      <c r="O63" s="4">
        <f>('Adjusted Closing'!O61-'Adjusted Closing'!O60)/'Adjusted Closing'!O60</f>
        <v>-3.7584162992017806E-2</v>
      </c>
    </row>
    <row r="64" spans="1:15" x14ac:dyDescent="0.25">
      <c r="A64" s="1">
        <v>37073</v>
      </c>
      <c r="B64" s="4">
        <f>('Adjusted Closing'!B62-'Adjusted Closing'!B61)/'Adjusted Closing'!B61</f>
        <v>-6.7351410924287772E-2</v>
      </c>
      <c r="C64" s="4">
        <f>('Adjusted Closing'!C62-'Adjusted Closing'!C61)/'Adjusted Closing'!C61</f>
        <v>1.9432870810648019E-3</v>
      </c>
      <c r="D64" s="4">
        <f>('Adjusted Closing'!D62-'Adjusted Closing'!D61)/'Adjusted Closing'!D61</f>
        <v>-1.074015007293419E-2</v>
      </c>
      <c r="E64" s="4">
        <f>('Adjusted Closing'!E62-'Adjusted Closing'!E61)/'Adjusted Closing'!E61</f>
        <v>-6.0363615624273812E-3</v>
      </c>
      <c r="F64" s="4">
        <f>('Adjusted Closing'!F62-'Adjusted Closing'!F61)/'Adjusted Closing'!F61</f>
        <v>-5.5651766015264496E-2</v>
      </c>
      <c r="G64" s="4">
        <f>('Adjusted Closing'!G62-'Adjusted Closing'!G61)/'Adjusted Closing'!G61</f>
        <v>-3.9955764371446677E-2</v>
      </c>
      <c r="H64" s="4">
        <f>('Adjusted Closing'!H62-'Adjusted Closing'!H61)/'Adjusted Closing'!H61</f>
        <v>-6.1748466398127234E-2</v>
      </c>
      <c r="I64" s="4">
        <f>('Adjusted Closing'!I62-'Adjusted Closing'!I61)/'Adjusted Closing'!I61</f>
        <v>-8.5455780543977997E-2</v>
      </c>
      <c r="J64" s="4">
        <f>('Adjusted Closing'!J62-'Adjusted Closing'!J61)/'Adjusted Closing'!J61</f>
        <v>-1.0384385987473497E-3</v>
      </c>
      <c r="K64" s="4">
        <f>('Adjusted Closing'!K62-'Adjusted Closing'!K61)/'Adjusted Closing'!K61</f>
        <v>2.2907498231528652E-2</v>
      </c>
      <c r="L64" s="4">
        <f>('Adjusted Closing'!L62-'Adjusted Closing'!L61)/'Adjusted Closing'!L61</f>
        <v>2.2903671737194063E-2</v>
      </c>
      <c r="M64" s="4">
        <f>('Adjusted Closing'!M62-'Adjusted Closing'!M61)/'Adjusted Closing'!M61</f>
        <v>-4.079497907949791E-2</v>
      </c>
      <c r="N64" s="4">
        <f>('Adjusted Closing'!N62-'Adjusted Closing'!N61)/'Adjusted Closing'!N61</f>
        <v>2.2318125323300634E-2</v>
      </c>
      <c r="O64" s="4">
        <f>('Adjusted Closing'!O62-'Adjusted Closing'!O61)/'Adjusted Closing'!O61</f>
        <v>2.7891429960241044E-3</v>
      </c>
    </row>
    <row r="65" spans="1:15" x14ac:dyDescent="0.25">
      <c r="A65" s="1">
        <v>37104</v>
      </c>
      <c r="B65" s="4">
        <f>('Adjusted Closing'!B63-'Adjusted Closing'!B62)/'Adjusted Closing'!B62</f>
        <v>-9.792185781359198E-3</v>
      </c>
      <c r="C65" s="4">
        <f>('Adjusted Closing'!C63-'Adjusted Closing'!C62)/'Adjusted Closing'!C62</f>
        <v>-5.4458798877608072E-2</v>
      </c>
      <c r="D65" s="4">
        <f>('Adjusted Closing'!D63-'Adjusted Closing'!D62)/'Adjusted Closing'!D62</f>
        <v>-6.4108406563714707E-2</v>
      </c>
      <c r="E65" s="4">
        <f>('Adjusted Closing'!E63-'Adjusted Closing'!E62)/'Adjusted Closing'!E62</f>
        <v>-3.7777805718471183E-2</v>
      </c>
      <c r="F65" s="4">
        <f>('Adjusted Closing'!F63-'Adjusted Closing'!F62)/'Adjusted Closing'!F62</f>
        <v>-9.9556773629163986E-2</v>
      </c>
      <c r="G65" s="4">
        <f>('Adjusted Closing'!G63-'Adjusted Closing'!G62)/'Adjusted Closing'!G62</f>
        <v>8.4553362649229274E-2</v>
      </c>
      <c r="H65" s="4">
        <f>('Adjusted Closing'!H63-'Adjusted Closing'!H62)/'Adjusted Closing'!H62</f>
        <v>-0.10936641974277327</v>
      </c>
      <c r="I65" s="4">
        <f>('Adjusted Closing'!I63-'Adjusted Closing'!I62)/'Adjusted Closing'!I62</f>
        <v>-9.6727262257432417E-2</v>
      </c>
      <c r="J65" s="4">
        <f>('Adjusted Closing'!J63-'Adjusted Closing'!J62)/'Adjusted Closing'!J62</f>
        <v>1.0395180744399437E-3</v>
      </c>
      <c r="K65" s="4">
        <f>('Adjusted Closing'!K63-'Adjusted Closing'!K62)/'Adjusted Closing'!K62</f>
        <v>1.1359321480440433E-2</v>
      </c>
      <c r="L65" s="4">
        <f>('Adjusted Closing'!L63-'Adjusted Closing'!L62)/'Adjusted Closing'!L62</f>
        <v>1.1674454686263297E-2</v>
      </c>
      <c r="M65" s="4">
        <f>('Adjusted Closing'!M63-'Adjusted Closing'!M62)/'Adjusted Closing'!M62</f>
        <v>-2.4354780079970821E-2</v>
      </c>
      <c r="N65" s="4">
        <f>('Adjusted Closing'!N63-'Adjusted Closing'!N62)/'Adjusted Closing'!N62</f>
        <v>1.123540520807431E-2</v>
      </c>
      <c r="O65" s="4">
        <f>('Adjusted Closing'!O63-'Adjusted Closing'!O62)/'Adjusted Closing'!O62</f>
        <v>-2.5961726546026239E-2</v>
      </c>
    </row>
    <row r="66" spans="1:15" x14ac:dyDescent="0.25">
      <c r="A66" s="1">
        <v>37135</v>
      </c>
      <c r="B66" s="4">
        <f>('Adjusted Closing'!B64-'Adjusted Closing'!B63)/'Adjusted Closing'!B63</f>
        <v>-0.15574771030843129</v>
      </c>
      <c r="C66" s="4">
        <f>('Adjusted Closing'!C64-'Adjusted Closing'!C63)/'Adjusted Closing'!C63</f>
        <v>-0.11077569084650374</v>
      </c>
      <c r="D66" s="4">
        <f>('Adjusted Closing'!D64-'Adjusted Closing'!D63)/'Adjusted Closing'!D63</f>
        <v>-8.172340601971613E-2</v>
      </c>
      <c r="E66" s="4">
        <f>('Adjusted Closing'!E64-'Adjusted Closing'!E63)/'Adjusted Closing'!E63</f>
        <v>-7.5764958674699082E-2</v>
      </c>
      <c r="F66" s="4">
        <f>('Adjusted Closing'!F64-'Adjusted Closing'!F63)/'Adjusted Closing'!F63</f>
        <v>-0.10277104559950338</v>
      </c>
      <c r="G66" s="4">
        <f>('Adjusted Closing'!G64-'Adjusted Closing'!G63)/'Adjusted Closing'!G63</f>
        <v>8.9185469437281742E-2</v>
      </c>
      <c r="H66" s="4">
        <f>('Adjusted Closing'!H64-'Adjusted Closing'!H63)/'Adjusted Closing'!H63</f>
        <v>-0.16983765409280152</v>
      </c>
      <c r="I66" s="4">
        <f>('Adjusted Closing'!I64-'Adjusted Closing'!I63)/'Adjusted Closing'!I63</f>
        <v>-8.7630486974440036E-2</v>
      </c>
      <c r="J66" s="4">
        <f>('Adjusted Closing'!J64-'Adjusted Closing'!J63)/'Adjusted Closing'!J63</f>
        <v>-9.2356698946088611E-2</v>
      </c>
      <c r="K66" s="4">
        <f>('Adjusted Closing'!K64-'Adjusted Closing'!K63)/'Adjusted Closing'!K63</f>
        <v>1.3952317649731746E-2</v>
      </c>
      <c r="L66" s="4">
        <f>('Adjusted Closing'!L64-'Adjusted Closing'!L63)/'Adjusted Closing'!L63</f>
        <v>1.1306079221816681E-2</v>
      </c>
      <c r="M66" s="4">
        <f>('Adjusted Closing'!M64-'Adjusted Closing'!M63)/'Adjusted Closing'!M63</f>
        <v>8.7555886736214051E-3</v>
      </c>
      <c r="N66" s="4">
        <f>('Adjusted Closing'!N64-'Adjusted Closing'!N63)/'Adjusted Closing'!N63</f>
        <v>9.0976558690455643E-3</v>
      </c>
      <c r="O66" s="4">
        <f>('Adjusted Closing'!O64-'Adjusted Closing'!O63)/'Adjusted Closing'!O63</f>
        <v>-9.9952319418205468E-2</v>
      </c>
    </row>
    <row r="67" spans="1:15" x14ac:dyDescent="0.25">
      <c r="A67" s="1">
        <v>37165</v>
      </c>
      <c r="B67" s="4">
        <f>('Adjusted Closing'!B65-'Adjusted Closing'!B64)/'Adjusted Closing'!B64</f>
        <v>6.5886157004150805E-2</v>
      </c>
      <c r="C67" s="4">
        <f>('Adjusted Closing'!C65-'Adjusted Closing'!C64)/'Adjusted Closing'!C64</f>
        <v>2.5722356114071452E-2</v>
      </c>
      <c r="D67" s="4">
        <f>('Adjusted Closing'!D65-'Adjusted Closing'!D64)/'Adjusted Closing'!D64</f>
        <v>1.8099111445277823E-2</v>
      </c>
      <c r="E67" s="4">
        <f>('Adjusted Closing'!E65-'Adjusted Closing'!E64)/'Adjusted Closing'!E64</f>
        <v>6.8873886943287173E-3</v>
      </c>
      <c r="F67" s="4">
        <f>('Adjusted Closing'!F65-'Adjusted Closing'!F64)/'Adjusted Closing'!F64</f>
        <v>1.2388025926249933E-2</v>
      </c>
      <c r="G67" s="4">
        <f>('Adjusted Closing'!G65-'Adjusted Closing'!G64)/'Adjusted Closing'!G64</f>
        <v>-5.4866942065643791E-2</v>
      </c>
      <c r="H67" s="4">
        <f>('Adjusted Closing'!H65-'Adjusted Closing'!H64)/'Adjusted Closing'!H64</f>
        <v>0.1277020921688001</v>
      </c>
      <c r="I67" s="4">
        <f>('Adjusted Closing'!I65-'Adjusted Closing'!I64)/'Adjusted Closing'!I64</f>
        <v>6.052987666965276E-2</v>
      </c>
      <c r="J67" s="4">
        <f>('Adjusted Closing'!J65-'Adjusted Closing'!J64)/'Adjusted Closing'!J64</f>
        <v>1.969246210299936E-2</v>
      </c>
      <c r="K67" s="4">
        <f>('Adjusted Closing'!K65-'Adjusted Closing'!K64)/'Adjusted Closing'!K64</f>
        <v>1.9231317473535712E-2</v>
      </c>
      <c r="L67" s="4">
        <f>('Adjusted Closing'!L65-'Adjusted Closing'!L64)/'Adjusted Closing'!L64</f>
        <v>2.0436214599017521E-2</v>
      </c>
      <c r="M67" s="4">
        <f>('Adjusted Closing'!M65-'Adjusted Closing'!M64)/'Adjusted Closing'!M64</f>
        <v>-0.1000923361034164</v>
      </c>
      <c r="N67" s="4">
        <f>('Adjusted Closing'!N65-'Adjusted Closing'!N64)/'Adjusted Closing'!N64</f>
        <v>1.8716388137763978E-2</v>
      </c>
      <c r="O67" s="4">
        <f>('Adjusted Closing'!O65-'Adjusted Closing'!O64)/'Adjusted Closing'!O64</f>
        <v>3.1200433401638989E-2</v>
      </c>
    </row>
    <row r="68" spans="1:15" x14ac:dyDescent="0.25">
      <c r="A68" s="1">
        <v>37196</v>
      </c>
      <c r="B68" s="4">
        <f>('Adjusted Closing'!B66-'Adjusted Closing'!B65)/'Adjusted Closing'!B65</f>
        <v>9.3406119759128492E-2</v>
      </c>
      <c r="C68" s="4">
        <f>('Adjusted Closing'!C66-'Adjusted Closing'!C65)/'Adjusted Closing'!C65</f>
        <v>8.5554597737910104E-2</v>
      </c>
      <c r="D68" s="4">
        <f>('Adjusted Closing'!D66-'Adjusted Closing'!D65)/'Adjusted Closing'!D65</f>
        <v>7.5175904263053484E-2</v>
      </c>
      <c r="E68" s="4">
        <f>('Adjusted Closing'!E66-'Adjusted Closing'!E65)/'Adjusted Closing'!E65</f>
        <v>7.8423396997754413E-2</v>
      </c>
      <c r="F68" s="4">
        <f>('Adjusted Closing'!F66-'Adjusted Closing'!F65)/'Adjusted Closing'!F65</f>
        <v>0.11964303106546355</v>
      </c>
      <c r="G68" s="4">
        <f>('Adjusted Closing'!G66-'Adjusted Closing'!G65)/'Adjusted Closing'!G65</f>
        <v>-5.7610193416375625E-2</v>
      </c>
      <c r="H68" s="4">
        <f>('Adjusted Closing'!H66-'Adjusted Closing'!H65)/'Adjusted Closing'!H65</f>
        <v>0.1422198627196623</v>
      </c>
      <c r="I68" s="4">
        <f>('Adjusted Closing'!I66-'Adjusted Closing'!I65)/'Adjusted Closing'!I65</f>
        <v>3.1939970228898128E-2</v>
      </c>
      <c r="J68" s="4">
        <f>('Adjusted Closing'!J66-'Adjusted Closing'!J65)/'Adjusted Closing'!J65</f>
        <v>-3.380123425831999E-2</v>
      </c>
      <c r="K68" s="4">
        <f>('Adjusted Closing'!K66-'Adjusted Closing'!K65)/'Adjusted Closing'!K65</f>
        <v>-1.4412276491943021E-2</v>
      </c>
      <c r="L68" s="4">
        <f>('Adjusted Closing'!L66-'Adjusted Closing'!L65)/'Adjusted Closing'!L65</f>
        <v>-1.1698580909096801E-2</v>
      </c>
      <c r="M68" s="4">
        <f>('Adjusted Closing'!M66-'Adjusted Closing'!M65)/'Adjusted Closing'!M65</f>
        <v>8.0443258772829762E-2</v>
      </c>
      <c r="N68" s="4">
        <f>('Adjusted Closing'!N66-'Adjusted Closing'!N65)/'Adjusted Closing'!N65</f>
        <v>-1.3243818209913147E-2</v>
      </c>
      <c r="O68" s="4">
        <f>('Adjusted Closing'!O66-'Adjusted Closing'!O65)/'Adjusted Closing'!O65</f>
        <v>3.4871646833134345E-2</v>
      </c>
    </row>
    <row r="69" spans="1:15" x14ac:dyDescent="0.25">
      <c r="A69" s="1">
        <v>37226</v>
      </c>
      <c r="B69" s="4">
        <f>('Adjusted Closing'!B67-'Adjusted Closing'!B66)/'Adjusted Closing'!B66</f>
        <v>5.1507895843841627E-2</v>
      </c>
      <c r="C69" s="4">
        <f>('Adjusted Closing'!C67-'Adjusted Closing'!C66)/'Adjusted Closing'!C66</f>
        <v>1.7257241535413134E-2</v>
      </c>
      <c r="D69" s="4">
        <f>('Adjusted Closing'!D67-'Adjusted Closing'!D66)/'Adjusted Closing'!D66</f>
        <v>7.5738341929157561E-3</v>
      </c>
      <c r="E69" s="4">
        <f>('Adjusted Closing'!E67-'Adjusted Closing'!E66)/'Adjusted Closing'!E66</f>
        <v>3.5377095775679879E-2</v>
      </c>
      <c r="F69" s="4">
        <f>('Adjusted Closing'!F67-'Adjusted Closing'!F66)/'Adjusted Closing'!F66</f>
        <v>1.0458138706031028E-2</v>
      </c>
      <c r="G69" s="4">
        <f>('Adjusted Closing'!G67-'Adjusted Closing'!G66)/'Adjusted Closing'!G66</f>
        <v>1.9387085981661643E-2</v>
      </c>
      <c r="H69" s="4">
        <f>('Adjusted Closing'!H67-'Adjusted Closing'!H66)/'Adjusted Closing'!H66</f>
        <v>1.0266380285572587E-2</v>
      </c>
      <c r="I69" s="4">
        <f>('Adjusted Closing'!I67-'Adjusted Closing'!I66)/'Adjusted Closing'!I66</f>
        <v>-1.4472650164596444E-2</v>
      </c>
      <c r="J69" s="4">
        <f>('Adjusted Closing'!J67-'Adjusted Closing'!J66)/'Adjusted Closing'!J66</f>
        <v>5.9474333157481761E-2</v>
      </c>
      <c r="K69" s="4">
        <f>('Adjusted Closing'!K67-'Adjusted Closing'!K66)/'Adjusted Closing'!K66</f>
        <v>-6.5271711818645087E-3</v>
      </c>
      <c r="L69" s="4">
        <f>('Adjusted Closing'!L67-'Adjusted Closing'!L66)/'Adjusted Closing'!L66</f>
        <v>-6.62530953298298E-3</v>
      </c>
      <c r="M69" s="4">
        <f>('Adjusted Closing'!M67-'Adjusted Closing'!M66)/'Adjusted Closing'!M66</f>
        <v>4.0455840455840476E-2</v>
      </c>
      <c r="N69" s="4">
        <f>('Adjusted Closing'!N67-'Adjusted Closing'!N66)/'Adjusted Closing'!N66</f>
        <v>-6.850174377179565E-3</v>
      </c>
      <c r="O69" s="4">
        <f>('Adjusted Closing'!O67-'Adjusted Closing'!O66)/'Adjusted Closing'!O66</f>
        <v>3.4688646547880357E-3</v>
      </c>
    </row>
    <row r="70" spans="1:15" x14ac:dyDescent="0.25">
      <c r="A70" s="1">
        <v>37257</v>
      </c>
      <c r="B70" s="4">
        <f>('Adjusted Closing'!B68-'Adjusted Closing'!B67)/'Adjusted Closing'!B67</f>
        <v>5.4167394180931486E-2</v>
      </c>
      <c r="C70" s="4">
        <f>('Adjusted Closing'!C68-'Adjusted Closing'!C67)/'Adjusted Closing'!C67</f>
        <v>-1.0135169422325258E-2</v>
      </c>
      <c r="D70" s="4">
        <f>('Adjusted Closing'!D68-'Adjusted Closing'!D67)/'Adjusted Closing'!D67</f>
        <v>-1.5573832559794278E-2</v>
      </c>
      <c r="E70" s="4">
        <f>('Adjusted Closing'!E68-'Adjusted Closing'!E67)/'Adjusted Closing'!E67</f>
        <v>-5.1896236549325257E-3</v>
      </c>
      <c r="F70" s="4">
        <f>('Adjusted Closing'!F68-'Adjusted Closing'!F67)/'Adjusted Closing'!F67</f>
        <v>-5.8953915765279627E-2</v>
      </c>
      <c r="G70" s="4">
        <f>('Adjusted Closing'!G68-'Adjusted Closing'!G67)/'Adjusted Closing'!G67</f>
        <v>0.16656444017934538</v>
      </c>
      <c r="H70" s="4">
        <f>('Adjusted Closing'!H68-'Adjusted Closing'!H67)/'Adjusted Closing'!H67</f>
        <v>-8.3931474561958971E-3</v>
      </c>
      <c r="I70" s="4">
        <f>('Adjusted Closing'!I68-'Adjusted Closing'!I67)/'Adjusted Closing'!I67</f>
        <v>-5.1677885189230686E-2</v>
      </c>
      <c r="J70" s="4">
        <f>('Adjusted Closing'!J68-'Adjusted Closing'!J67)/'Adjusted Closing'!J67</f>
        <v>-2.2673471079702936E-2</v>
      </c>
      <c r="K70" s="4">
        <f>('Adjusted Closing'!K68-'Adjusted Closing'!K67)/'Adjusted Closing'!K67</f>
        <v>7.369741128571348E-3</v>
      </c>
      <c r="L70" s="4">
        <f>('Adjusted Closing'!L68-'Adjusted Closing'!L67)/'Adjusted Closing'!L67</f>
        <v>9.3388757876259765E-3</v>
      </c>
      <c r="M70" s="4">
        <f>('Adjusted Closing'!M68-'Adjusted Closing'!M67)/'Adjusted Closing'!M67</f>
        <v>-9.4925155166118297E-3</v>
      </c>
      <c r="N70" s="4">
        <f>('Adjusted Closing'!N68-'Adjusted Closing'!N67)/'Adjusted Closing'!N67</f>
        <v>8.0486435159915319E-3</v>
      </c>
      <c r="O70" s="4">
        <f>('Adjusted Closing'!O68-'Adjusted Closing'!O67)/'Adjusted Closing'!O67</f>
        <v>-2.9579070944962031E-2</v>
      </c>
    </row>
    <row r="71" spans="1:15" x14ac:dyDescent="0.25">
      <c r="A71" s="1">
        <v>37288</v>
      </c>
      <c r="B71" s="4">
        <f>('Adjusted Closing'!B69-'Adjusted Closing'!B68)/'Adjusted Closing'!B68</f>
        <v>2.6713121995270369E-2</v>
      </c>
      <c r="C71" s="4">
        <f>('Adjusted Closing'!C69-'Adjusted Closing'!C68)/'Adjusted Closing'!C68</f>
        <v>1.8763093044354799E-2</v>
      </c>
      <c r="D71" s="4">
        <f>('Adjusted Closing'!D69-'Adjusted Closing'!D68)/'Adjusted Closing'!D68</f>
        <v>-2.0766211305560379E-2</v>
      </c>
      <c r="E71" s="4">
        <f>('Adjusted Closing'!E69-'Adjusted Closing'!E68)/'Adjusted Closing'!E68</f>
        <v>-1.4381904948682748E-3</v>
      </c>
      <c r="F71" s="4">
        <f>('Adjusted Closing'!F69-'Adjusted Closing'!F68)/'Adjusted Closing'!F68</f>
        <v>-2.2633399943452676E-2</v>
      </c>
      <c r="G71" s="4">
        <f>('Adjusted Closing'!G69-'Adjusted Closing'!G68)/'Adjusted Closing'!G68</f>
        <v>0.13397320888701586</v>
      </c>
      <c r="H71" s="4">
        <f>('Adjusted Closing'!H69-'Adjusted Closing'!H68)/'Adjusted Closing'!H68</f>
        <v>-0.10472435068897266</v>
      </c>
      <c r="I71" s="4">
        <f>('Adjusted Closing'!I69-'Adjusted Closing'!I68)/'Adjusted Closing'!I68</f>
        <v>5.9016011973446421E-2</v>
      </c>
      <c r="J71" s="4">
        <f>('Adjusted Closing'!J69-'Adjusted Closing'!J68)/'Adjusted Closing'!J68</f>
        <v>3.5183007827241021E-2</v>
      </c>
      <c r="K71" s="4">
        <f>('Adjusted Closing'!K69-'Adjusted Closing'!K68)/'Adjusted Closing'!K68</f>
        <v>1.0748704648175841E-2</v>
      </c>
      <c r="L71" s="4">
        <f>('Adjusted Closing'!L69-'Adjusted Closing'!L68)/'Adjusted Closing'!L68</f>
        <v>9.5443297672858588E-3</v>
      </c>
      <c r="M71" s="4">
        <f>('Adjusted Closing'!M69-'Adjusted Closing'!M68)/'Adjusted Closing'!M68</f>
        <v>-3.1330630298563116E-3</v>
      </c>
      <c r="N71" s="4">
        <f>('Adjusted Closing'!N69-'Adjusted Closing'!N68)/'Adjusted Closing'!N68</f>
        <v>8.8832344205554935E-3</v>
      </c>
      <c r="O71" s="4">
        <f>('Adjusted Closing'!O69-'Adjusted Closing'!O68)/'Adjusted Closing'!O68</f>
        <v>0</v>
      </c>
    </row>
    <row r="72" spans="1:15" x14ac:dyDescent="0.25">
      <c r="A72" s="1">
        <v>37316</v>
      </c>
      <c r="B72" s="4">
        <f>('Adjusted Closing'!B70-'Adjusted Closing'!B69)/'Adjusted Closing'!B69</f>
        <v>4.5248878866636214E-2</v>
      </c>
      <c r="C72" s="4">
        <f>('Adjusted Closing'!C70-'Adjusted Closing'!C69)/'Adjusted Closing'!C69</f>
        <v>2.9468307893109724E-2</v>
      </c>
      <c r="D72" s="4">
        <f>('Adjusted Closing'!D70-'Adjusted Closing'!D69)/'Adjusted Closing'!D69</f>
        <v>3.6738893618839058E-2</v>
      </c>
      <c r="E72" s="4">
        <f>('Adjusted Closing'!E70-'Adjusted Closing'!E69)/'Adjusted Closing'!E69</f>
        <v>2.801963993453355E-2</v>
      </c>
      <c r="F72" s="4">
        <f>('Adjusted Closing'!F70-'Adjusted Closing'!F69)/'Adjusted Closing'!F69</f>
        <v>5.2503458341545989E-2</v>
      </c>
      <c r="G72" s="4">
        <f>('Adjusted Closing'!G70-'Adjusted Closing'!G69)/'Adjusted Closing'!G69</f>
        <v>0.14550728115942033</v>
      </c>
      <c r="H72" s="4">
        <f>('Adjusted Closing'!H70-'Adjusted Closing'!H69)/'Adjusted Closing'!H69</f>
        <v>6.575838535456964E-2</v>
      </c>
      <c r="I72" s="4">
        <f>('Adjusted Closing'!I70-'Adjusted Closing'!I69)/'Adjusted Closing'!I69</f>
        <v>4.1284224319792645E-2</v>
      </c>
      <c r="J72" s="4">
        <f>('Adjusted Closing'!J70-'Adjusted Closing'!J69)/'Adjusted Closing'!J69</f>
        <v>7.5634840165388795E-2</v>
      </c>
      <c r="K72" s="4">
        <f>('Adjusted Closing'!K70-'Adjusted Closing'!K69)/'Adjusted Closing'!K69</f>
        <v>-1.7318038691183198E-2</v>
      </c>
      <c r="L72" s="4">
        <f>('Adjusted Closing'!L70-'Adjusted Closing'!L69)/'Adjusted Closing'!L69</f>
        <v>-1.8171682775702618E-2</v>
      </c>
      <c r="M72" s="4">
        <f>('Adjusted Closing'!M70-'Adjusted Closing'!M69)/'Adjusted Closing'!M69</f>
        <v>7.5060085043446217E-2</v>
      </c>
      <c r="N72" s="4">
        <f>('Adjusted Closing'!N70-'Adjusted Closing'!N69)/'Adjusted Closing'!N69</f>
        <v>-1.604340835172335E-2</v>
      </c>
      <c r="O72" s="4">
        <f>('Adjusted Closing'!O70-'Adjusted Closing'!O69)/'Adjusted Closing'!O69</f>
        <v>5.4110775688035961E-2</v>
      </c>
    </row>
    <row r="73" spans="1:15" x14ac:dyDescent="0.25">
      <c r="A73" s="1">
        <v>37347</v>
      </c>
      <c r="B73" s="4">
        <f>('Adjusted Closing'!B71-'Adjusted Closing'!B70)/'Adjusted Closing'!B70</f>
        <v>3.2467463213952381E-3</v>
      </c>
      <c r="C73" s="4">
        <f>('Adjusted Closing'!C71-'Adjusted Closing'!C70)/'Adjusted Closing'!C70</f>
        <v>-4.3994936926027829E-2</v>
      </c>
      <c r="D73" s="4">
        <f>('Adjusted Closing'!D71-'Adjusted Closing'!D70)/'Adjusted Closing'!D70</f>
        <v>-6.1417626159139961E-2</v>
      </c>
      <c r="E73" s="4">
        <f>('Adjusted Closing'!E71-'Adjusted Closing'!E70)/'Adjusted Closing'!E70</f>
        <v>-2.3957218111188932E-2</v>
      </c>
      <c r="F73" s="4">
        <f>('Adjusted Closing'!F71-'Adjusted Closing'!F70)/'Adjusted Closing'!F70</f>
        <v>4.2115791584189273E-2</v>
      </c>
      <c r="G73" s="4">
        <f>('Adjusted Closing'!G71-'Adjusted Closing'!G70)/'Adjusted Closing'!G70</f>
        <v>8.8157881938525806E-2</v>
      </c>
      <c r="H73" s="4">
        <f>('Adjusted Closing'!H71-'Adjusted Closing'!H70)/'Adjusted Closing'!H70</f>
        <v>-8.5143738609721534E-2</v>
      </c>
      <c r="I73" s="4">
        <f>('Adjusted Closing'!I71-'Adjusted Closing'!I70)/'Adjusted Closing'!I70</f>
        <v>4.2412892112107213E-2</v>
      </c>
      <c r="J73" s="4">
        <f>('Adjusted Closing'!J71-'Adjusted Closing'!J70)/'Adjusted Closing'!J70</f>
        <v>-4.2889743606214795E-2</v>
      </c>
      <c r="K73" s="4">
        <f>('Adjusted Closing'!K71-'Adjusted Closing'!K70)/'Adjusted Closing'!K70</f>
        <v>1.9281980833722099E-2</v>
      </c>
      <c r="L73" s="4">
        <f>('Adjusted Closing'!L71-'Adjusted Closing'!L70)/'Adjusted Closing'!L70</f>
        <v>1.6631502961214406E-2</v>
      </c>
      <c r="M73" s="4">
        <f>('Adjusted Closing'!M71-'Adjusted Closing'!M70)/'Adjusted Closing'!M70</f>
        <v>-3.8005159071367166E-2</v>
      </c>
      <c r="N73" s="4">
        <f>('Adjusted Closing'!N71-'Adjusted Closing'!N70)/'Adjusted Closing'!N70</f>
        <v>1.8186468604839332E-2</v>
      </c>
      <c r="O73" s="4">
        <f>('Adjusted Closing'!O71-'Adjusted Closing'!O70)/'Adjusted Closing'!O70</f>
        <v>-7.4041083935523153E-3</v>
      </c>
    </row>
    <row r="74" spans="1:15" x14ac:dyDescent="0.25">
      <c r="A74" s="1">
        <v>37377</v>
      </c>
      <c r="B74" s="4">
        <f>('Adjusted Closing'!B72-'Adjusted Closing'!B71)/'Adjusted Closing'!B71</f>
        <v>-4.3150866753208931E-3</v>
      </c>
      <c r="C74" s="4">
        <f>('Adjusted Closing'!C72-'Adjusted Closing'!C71)/'Adjusted Closing'!C71</f>
        <v>-2.108311255488886E-3</v>
      </c>
      <c r="D74" s="4">
        <f>('Adjusted Closing'!D72-'Adjusted Closing'!D71)/'Adjusted Closing'!D71</f>
        <v>-9.081481076045431E-3</v>
      </c>
      <c r="E74" s="4">
        <f>('Adjusted Closing'!E72-'Adjusted Closing'!E71)/'Adjusted Closing'!E71</f>
        <v>-9.5255423093542507E-4</v>
      </c>
      <c r="F74" s="4">
        <f>('Adjusted Closing'!F72-'Adjusted Closing'!F71)/'Adjusted Closing'!F71</f>
        <v>-1.7015723889094385E-2</v>
      </c>
      <c r="G74" s="4">
        <f>('Adjusted Closing'!G72-'Adjusted Closing'!G71)/'Adjusted Closing'!G71</f>
        <v>0.31550544478643017</v>
      </c>
      <c r="H74" s="4">
        <f>('Adjusted Closing'!H72-'Adjusted Closing'!H71)/'Adjusted Closing'!H71</f>
        <v>-4.2944386048635388E-2</v>
      </c>
      <c r="I74" s="4">
        <f>('Adjusted Closing'!I72-'Adjusted Closing'!I71)/'Adjusted Closing'!I71</f>
        <v>2.3594449536814003E-2</v>
      </c>
      <c r="J74" s="4">
        <f>('Adjusted Closing'!J72-'Adjusted Closing'!J71)/'Adjusted Closing'!J71</f>
        <v>7.9948618756955012E-3</v>
      </c>
      <c r="K74" s="4">
        <f>('Adjusted Closing'!K72-'Adjusted Closing'!K71)/'Adjusted Closing'!K71</f>
        <v>8.8129878507122762E-3</v>
      </c>
      <c r="L74" s="4">
        <f>('Adjusted Closing'!L72-'Adjusted Closing'!L71)/'Adjusted Closing'!L71</f>
        <v>8.2197986228260793E-3</v>
      </c>
      <c r="M74" s="4">
        <f>('Adjusted Closing'!M72-'Adjusted Closing'!M71)/'Adjusted Closing'!M71</f>
        <v>3.2177332856631736E-3</v>
      </c>
      <c r="N74" s="4">
        <f>('Adjusted Closing'!N72-'Adjusted Closing'!N71)/'Adjusted Closing'!N71</f>
        <v>7.9440799536458356E-3</v>
      </c>
      <c r="O74" s="4">
        <f>('Adjusted Closing'!O72-'Adjusted Closing'!O71)/'Adjusted Closing'!O71</f>
        <v>9.9471986300512399E-4</v>
      </c>
    </row>
    <row r="75" spans="1:15" x14ac:dyDescent="0.25">
      <c r="A75" s="1">
        <v>37408</v>
      </c>
      <c r="B75" s="4">
        <f>('Adjusted Closing'!B73-'Adjusted Closing'!B72)/'Adjusted Closing'!B72</f>
        <v>-8.2339976724996641E-2</v>
      </c>
      <c r="C75" s="4">
        <f>('Adjusted Closing'!C73-'Adjusted Closing'!C72)/'Adjusted Closing'!C72</f>
        <v>-6.8712650462205066E-2</v>
      </c>
      <c r="D75" s="4">
        <f>('Adjusted Closing'!D73-'Adjusted Closing'!D72)/'Adjusted Closing'!D72</f>
        <v>-7.2455354417573711E-2</v>
      </c>
      <c r="E75" s="4">
        <f>('Adjusted Closing'!E73-'Adjusted Closing'!E72)/'Adjusted Closing'!E72</f>
        <v>-6.6678856528189556E-2</v>
      </c>
      <c r="F75" s="4">
        <f>('Adjusted Closing'!F73-'Adjusted Closing'!F72)/'Adjusted Closing'!F72</f>
        <v>-6.2236270785228337E-2</v>
      </c>
      <c r="G75" s="4">
        <f>('Adjusted Closing'!G73-'Adjusted Closing'!G72)/'Adjusted Closing'!G72</f>
        <v>-0.10245345200575659</v>
      </c>
      <c r="H75" s="4">
        <f>('Adjusted Closing'!H73-'Adjusted Closing'!H72)/'Adjusted Closing'!H72</f>
        <v>-9.4396972815965222E-2</v>
      </c>
      <c r="I75" s="4">
        <f>('Adjusted Closing'!I73-'Adjusted Closing'!I72)/'Adjusted Closing'!I72</f>
        <v>-9.7066427405667094E-2</v>
      </c>
      <c r="J75" s="4">
        <f>('Adjusted Closing'!J73-'Adjusted Closing'!J72)/'Adjusted Closing'!J72</f>
        <v>4.6160112694157247E-3</v>
      </c>
      <c r="K75" s="4">
        <f>('Adjusted Closing'!K73-'Adjusted Closing'!K72)/'Adjusted Closing'!K72</f>
        <v>6.8249017255068772E-3</v>
      </c>
      <c r="L75" s="4">
        <f>('Adjusted Closing'!L73-'Adjusted Closing'!L72)/'Adjusted Closing'!L72</f>
        <v>3.8126015152992157E-3</v>
      </c>
      <c r="M75" s="4">
        <f>('Adjusted Closing'!M73-'Adjusted Closing'!M72)/'Adjusted Closing'!M72</f>
        <v>-1.6928011404133955E-2</v>
      </c>
      <c r="N75" s="4">
        <f>('Adjusted Closing'!N73-'Adjusted Closing'!N72)/'Adjusted Closing'!N72</f>
        <v>3.1694048970545776E-3</v>
      </c>
      <c r="O75" s="4">
        <f>('Adjusted Closing'!O73-'Adjusted Closing'!O72)/'Adjusted Closing'!O72</f>
        <v>-3.4277246730758625E-2</v>
      </c>
    </row>
    <row r="76" spans="1:15" x14ac:dyDescent="0.25">
      <c r="A76" s="1">
        <v>37438</v>
      </c>
      <c r="B76" s="4">
        <f>('Adjusted Closing'!B74-'Adjusted Closing'!B73)/'Adjusted Closing'!B73</f>
        <v>-8.5005876303926933E-2</v>
      </c>
      <c r="C76" s="4">
        <f>('Adjusted Closing'!C74-'Adjusted Closing'!C73)/'Adjusted Closing'!C73</f>
        <v>-5.4815069015339321E-2</v>
      </c>
      <c r="D76" s="4">
        <f>('Adjusted Closing'!D74-'Adjusted Closing'!D73)/'Adjusted Closing'!D73</f>
        <v>-7.9004274966125249E-2</v>
      </c>
      <c r="E76" s="4">
        <f>('Adjusted Closing'!E74-'Adjusted Closing'!E73)/'Adjusted Closing'!E73</f>
        <v>-7.5598996388168679E-2</v>
      </c>
      <c r="F76" s="4">
        <f>('Adjusted Closing'!F74-'Adjusted Closing'!F73)/'Adjusted Closing'!F73</f>
        <v>-3.1248563161325904E-2</v>
      </c>
      <c r="G76" s="4">
        <f>('Adjusted Closing'!G74-'Adjusted Closing'!G73)/'Adjusted Closing'!G73</f>
        <v>-0.15432490697455642</v>
      </c>
      <c r="H76" s="4">
        <f>('Adjusted Closing'!H74-'Adjusted Closing'!H73)/'Adjusted Closing'!H73</f>
        <v>-9.2228698954298638E-2</v>
      </c>
      <c r="I76" s="4">
        <f>('Adjusted Closing'!I74-'Adjusted Closing'!I73)/'Adjusted Closing'!I73</f>
        <v>-7.0034892723430484E-2</v>
      </c>
      <c r="J76" s="4">
        <f>('Adjusted Closing'!J74-'Adjusted Closing'!J73)/'Adjusted Closing'!J73</f>
        <v>-0.11920868551280119</v>
      </c>
      <c r="K76" s="4">
        <f>('Adjusted Closing'!K74-'Adjusted Closing'!K73)/'Adjusted Closing'!K73</f>
        <v>5.4988039452309716E-3</v>
      </c>
      <c r="L76" s="4">
        <f>('Adjusted Closing'!L74-'Adjusted Closing'!L73)/'Adjusted Closing'!L73</f>
        <v>6.4049655317195003E-3</v>
      </c>
      <c r="M76" s="4">
        <f>('Adjusted Closing'!M74-'Adjusted Closing'!M73)/'Adjusted Closing'!M73</f>
        <v>-3.8426681167301184E-2</v>
      </c>
      <c r="N76" s="4">
        <f>('Adjusted Closing'!N74-'Adjusted Closing'!N73)/'Adjusted Closing'!N73</f>
        <v>4.8559205000071447E-3</v>
      </c>
      <c r="O76" s="4">
        <f>('Adjusted Closing'!O74-'Adjusted Closing'!O73)/'Adjusted Closing'!O73</f>
        <v>-0.11111105258352466</v>
      </c>
    </row>
    <row r="77" spans="1:15" x14ac:dyDescent="0.25">
      <c r="A77" s="1">
        <v>37469</v>
      </c>
      <c r="B77" s="4">
        <f>('Adjusted Closing'!B75-'Adjusted Closing'!B74)/'Adjusted Closing'!B74</f>
        <v>1.4193394629267093E-2</v>
      </c>
      <c r="C77" s="4">
        <f>('Adjusted Closing'!C75-'Adjusted Closing'!C74)/'Adjusted Closing'!C74</f>
        <v>-8.3659465884387101E-3</v>
      </c>
      <c r="D77" s="4">
        <f>('Adjusted Closing'!D75-'Adjusted Closing'!D74)/'Adjusted Closing'!D74</f>
        <v>4.8814330800192847E-3</v>
      </c>
      <c r="E77" s="4">
        <f>('Adjusted Closing'!E75-'Adjusted Closing'!E74)/'Adjusted Closing'!E74</f>
        <v>9.9919733822648551E-4</v>
      </c>
      <c r="F77" s="4">
        <f>('Adjusted Closing'!F75-'Adjusted Closing'!F74)/'Adjusted Closing'!F74</f>
        <v>-2.176705865363586E-2</v>
      </c>
      <c r="G77" s="4">
        <f>('Adjusted Closing'!G75-'Adjusted Closing'!G74)/'Adjusted Closing'!G74</f>
        <v>0.19832325474286444</v>
      </c>
      <c r="H77" s="4">
        <f>('Adjusted Closing'!H75-'Adjusted Closing'!H74)/'Adjusted Closing'!H74</f>
        <v>-1.0095940477798467E-2</v>
      </c>
      <c r="I77" s="4">
        <f>('Adjusted Closing'!I75-'Adjusted Closing'!I74)/'Adjusted Closing'!I74</f>
        <v>-2.6183659117288278E-2</v>
      </c>
      <c r="J77" s="4">
        <f>('Adjusted Closing'!J75-'Adjusted Closing'!J74)/'Adjusted Closing'!J74</f>
        <v>1.556707907969954E-2</v>
      </c>
      <c r="K77" s="4">
        <f>('Adjusted Closing'!K75-'Adjusted Closing'!K74)/'Adjusted Closing'!K74</f>
        <v>1.549776259442825E-2</v>
      </c>
      <c r="L77" s="4">
        <f>('Adjusted Closing'!L75-'Adjusted Closing'!L74)/'Adjusted Closing'!L74</f>
        <v>2.2732248394805022E-2</v>
      </c>
      <c r="M77" s="4">
        <f>('Adjusted Closing'!M75-'Adjusted Closing'!M74)/'Adjusted Closing'!M74</f>
        <v>-6.9368520263901876E-2</v>
      </c>
      <c r="N77" s="4">
        <f>('Adjusted Closing'!N75-'Adjusted Closing'!N74)/'Adjusted Closing'!N74</f>
        <v>1.6788201202676559E-2</v>
      </c>
      <c r="O77" s="4">
        <f>('Adjusted Closing'!O75-'Adjusted Closing'!O74)/'Adjusted Closing'!O74</f>
        <v>-5.7866586653617931E-4</v>
      </c>
    </row>
    <row r="78" spans="1:15" x14ac:dyDescent="0.25">
      <c r="A78" s="1">
        <v>37500</v>
      </c>
      <c r="B78" s="4">
        <f>('Adjusted Closing'!B76-'Adjusted Closing'!B75)/'Adjusted Closing'!B75</f>
        <v>-0.1068703575276828</v>
      </c>
      <c r="C78" s="4">
        <f>('Adjusted Closing'!C76-'Adjusted Closing'!C75)/'Adjusted Closing'!C75</f>
        <v>-0.12368786564321581</v>
      </c>
      <c r="D78" s="4">
        <f>('Adjusted Closing'!D76-'Adjusted Closing'!D75)/'Adjusted Closing'!D75</f>
        <v>-0.11002431826151908</v>
      </c>
      <c r="E78" s="4">
        <f>('Adjusted Closing'!E76-'Adjusted Closing'!E75)/'Adjusted Closing'!E75</f>
        <v>-6.5275271929824547E-2</v>
      </c>
      <c r="F78" s="4">
        <f>('Adjusted Closing'!F76-'Adjusted Closing'!F75)/'Adjusted Closing'!F75</f>
        <v>-9.6741609029311573E-2</v>
      </c>
      <c r="G78" s="4">
        <f>('Adjusted Closing'!G76-'Adjusted Closing'!G75)/'Adjusted Closing'!G75</f>
        <v>-2.0988782812412662E-2</v>
      </c>
      <c r="H78" s="4">
        <f>('Adjusted Closing'!H76-'Adjusted Closing'!H75)/'Adjusted Closing'!H75</f>
        <v>-0.10859787778556423</v>
      </c>
      <c r="I78" s="4">
        <f>('Adjusted Closing'!I76-'Adjusted Closing'!I75)/'Adjusted Closing'!I75</f>
        <v>-2.4535025499187155E-2</v>
      </c>
      <c r="J78" s="4">
        <f>('Adjusted Closing'!J76-'Adjusted Closing'!J75)/'Adjusted Closing'!J75</f>
        <v>-9.3785053456328468E-2</v>
      </c>
      <c r="K78" s="4">
        <f>('Adjusted Closing'!K76-'Adjusted Closing'!K75)/'Adjusted Closing'!K75</f>
        <v>1.3973722294795529E-2</v>
      </c>
      <c r="L78" s="4">
        <f>('Adjusted Closing'!L76-'Adjusted Closing'!L75)/'Adjusted Closing'!L75</f>
        <v>1.1480283333132838E-2</v>
      </c>
      <c r="M78" s="4">
        <f>('Adjusted Closing'!M76-'Adjusted Closing'!M75)/'Adjusted Closing'!M75</f>
        <v>-5.5701843224630412E-2</v>
      </c>
      <c r="N78" s="4">
        <f>('Adjusted Closing'!N76-'Adjusted Closing'!N75)/'Adjusted Closing'!N75</f>
        <v>1.5491711748713145E-2</v>
      </c>
      <c r="O78" s="4">
        <f>('Adjusted Closing'!O76-'Adjusted Closing'!O75)/'Adjusted Closing'!O75</f>
        <v>-0.13144170634801025</v>
      </c>
    </row>
    <row r="79" spans="1:15" x14ac:dyDescent="0.25">
      <c r="A79" s="1">
        <v>37530</v>
      </c>
      <c r="B79" s="4">
        <f>('Adjusted Closing'!B77-'Adjusted Closing'!B76)/'Adjusted Closing'!B76</f>
        <v>6.5527067812415254E-2</v>
      </c>
      <c r="C79" s="4">
        <f>('Adjusted Closing'!C77-'Adjusted Closing'!C76)/'Adjusted Closing'!C76</f>
        <v>0.10604682581843604</v>
      </c>
      <c r="D79" s="4">
        <f>('Adjusted Closing'!D77-'Adjusted Closing'!D76)/'Adjusted Closing'!D76</f>
        <v>8.6448801016809837E-2</v>
      </c>
      <c r="E79" s="4">
        <f>('Adjusted Closing'!E77-'Adjusted Closing'!E76)/'Adjusted Closing'!E76</f>
        <v>1.1067229319233061E-2</v>
      </c>
      <c r="F79" s="4">
        <f>('Adjusted Closing'!F77-'Adjusted Closing'!F76)/'Adjusted Closing'!F76</f>
        <v>4.0678075197382382E-2</v>
      </c>
      <c r="G79" s="4">
        <f>('Adjusted Closing'!G77-'Adjusted Closing'!G76)/'Adjusted Closing'!G76</f>
        <v>-0.12029538478171536</v>
      </c>
      <c r="H79" s="4">
        <f>('Adjusted Closing'!H77-'Adjusted Closing'!H76)/'Adjusted Closing'!H76</f>
        <v>0.13454083669956379</v>
      </c>
      <c r="I79" s="4">
        <f>('Adjusted Closing'!I77-'Adjusted Closing'!I76)/'Adjusted Closing'!I76</f>
        <v>-7.9163019251524969E-2</v>
      </c>
      <c r="J79" s="4">
        <f>('Adjusted Closing'!J77-'Adjusted Closing'!J76)/'Adjusted Closing'!J76</f>
        <v>-3.2637501516684424E-2</v>
      </c>
      <c r="K79" s="4">
        <f>('Adjusted Closing'!K77-'Adjusted Closing'!K76)/'Adjusted Closing'!K76</f>
        <v>-3.3873821223109283E-3</v>
      </c>
      <c r="L79" s="4">
        <f>('Adjusted Closing'!L77-'Adjusted Closing'!L76)/'Adjusted Closing'!L76</f>
        <v>-3.3045757328527543E-3</v>
      </c>
      <c r="M79" s="4">
        <f>('Adjusted Closing'!M77-'Adjusted Closing'!M76)/'Adjusted Closing'!M76</f>
        <v>7.4002574002573956E-2</v>
      </c>
      <c r="N79" s="4">
        <f>('Adjusted Closing'!N77-'Adjusted Closing'!N76)/'Adjusted Closing'!N76</f>
        <v>-6.0996819973449246E-3</v>
      </c>
      <c r="O79" s="4">
        <f>('Adjusted Closing'!O77-'Adjusted Closing'!O76)/'Adjusted Closing'!O76</f>
        <v>9.5999852544226494E-2</v>
      </c>
    </row>
    <row r="80" spans="1:15" x14ac:dyDescent="0.25">
      <c r="A80" s="1">
        <v>37561</v>
      </c>
      <c r="B80" s="4">
        <f>('Adjusted Closing'!B78-'Adjusted Closing'!B77)/'Adjusted Closing'!B77</f>
        <v>6.4171182375410876E-2</v>
      </c>
      <c r="C80" s="4">
        <f>('Adjusted Closing'!C78-'Adjusted Closing'!C77)/'Adjusted Closing'!C77</f>
        <v>5.9432865522074767E-2</v>
      </c>
      <c r="D80" s="4">
        <f>('Adjusted Closing'!D78-'Adjusted Closing'!D77)/'Adjusted Closing'!D77</f>
        <v>5.7069620923617885E-2</v>
      </c>
      <c r="E80" s="4">
        <f>('Adjusted Closing'!E78-'Adjusted Closing'!E77)/'Adjusted Closing'!E77</f>
        <v>5.1465898578263142E-2</v>
      </c>
      <c r="F80" s="4">
        <f>('Adjusted Closing'!F78-'Adjusted Closing'!F77)/'Adjusted Closing'!F77</f>
        <v>6.658229757712171E-2</v>
      </c>
      <c r="G80" s="4">
        <f>('Adjusted Closing'!G78-'Adjusted Closing'!G77)/'Adjusted Closing'!G77</f>
        <v>4.6394069443144087E-2</v>
      </c>
      <c r="H80" s="4">
        <f>('Adjusted Closing'!H78-'Adjusted Closing'!H77)/'Adjusted Closing'!H77</f>
        <v>0.11207371987215643</v>
      </c>
      <c r="I80" s="4">
        <f>('Adjusted Closing'!I78-'Adjusted Closing'!I77)/'Adjusted Closing'!I77</f>
        <v>6.6556379944755051E-2</v>
      </c>
      <c r="J80" s="4">
        <f>('Adjusted Closing'!J78-'Adjusted Closing'!J77)/'Adjusted Closing'!J77</f>
        <v>1.5764872903587607E-2</v>
      </c>
      <c r="K80" s="4">
        <f>('Adjusted Closing'!K78-'Adjusted Closing'!K77)/'Adjusted Closing'!K77</f>
        <v>-2.6866700373772805E-3</v>
      </c>
      <c r="L80" s="4">
        <f>('Adjusted Closing'!L78-'Adjusted Closing'!L77)/'Adjusted Closing'!L77</f>
        <v>4.6723308498851594E-3</v>
      </c>
      <c r="M80" s="4">
        <f>('Adjusted Closing'!M78-'Adjusted Closing'!M77)/'Adjusted Closing'!M77</f>
        <v>8.1885360495307317E-3</v>
      </c>
      <c r="N80" s="4">
        <f>('Adjusted Closing'!N78-'Adjusted Closing'!N77)/'Adjusted Closing'!N77</f>
        <v>-1.2646304873278667E-3</v>
      </c>
      <c r="O80" s="4">
        <f>('Adjusted Closing'!O78-'Adjusted Closing'!O77)/'Adjusted Closing'!O77</f>
        <v>3.9537203308769454E-2</v>
      </c>
    </row>
    <row r="81" spans="1:15" x14ac:dyDescent="0.25">
      <c r="A81" s="1">
        <v>37591</v>
      </c>
      <c r="B81" s="4">
        <f>('Adjusted Closing'!B79-'Adjusted Closing'!B78)/'Adjusted Closing'!B78</f>
        <v>-4.1457024034069756E-2</v>
      </c>
      <c r="C81" s="4">
        <f>('Adjusted Closing'!C79-'Adjusted Closing'!C78)/'Adjusted Closing'!C78</f>
        <v>-6.2326254649278073E-2</v>
      </c>
      <c r="D81" s="4">
        <f>('Adjusted Closing'!D79-'Adjusted Closing'!D78)/'Adjusted Closing'!D78</f>
        <v>-6.0332572674290638E-2</v>
      </c>
      <c r="E81" s="4">
        <f>('Adjusted Closing'!E79-'Adjusted Closing'!E78)/'Adjusted Closing'!E78</f>
        <v>6.7119351421176081E-3</v>
      </c>
      <c r="F81" s="4">
        <f>('Adjusted Closing'!F79-'Adjusted Closing'!F78)/'Adjusted Closing'!F78</f>
        <v>-7.4338603110306711E-2</v>
      </c>
      <c r="G81" s="4">
        <f>('Adjusted Closing'!G79-'Adjusted Closing'!G78)/'Adjusted Closing'!G78</f>
        <v>0.2517898300698696</v>
      </c>
      <c r="H81" s="4">
        <f>('Adjusted Closing'!H79-'Adjusted Closing'!H78)/'Adjusted Closing'!H78</f>
        <v>-9.6883928772613981E-2</v>
      </c>
      <c r="I81" s="4">
        <f>('Adjusted Closing'!I79-'Adjusted Closing'!I78)/'Adjusted Closing'!I78</f>
        <v>-6.9079839391673531E-2</v>
      </c>
      <c r="J81" s="4">
        <f>('Adjusted Closing'!J79-'Adjusted Closing'!J78)/'Adjusted Closing'!J78</f>
        <v>2.2868238211721525E-2</v>
      </c>
      <c r="K81" s="4">
        <f>('Adjusted Closing'!K79-'Adjusted Closing'!K78)/'Adjusted Closing'!K78</f>
        <v>1.2339632960955546E-2</v>
      </c>
      <c r="L81" s="4">
        <f>('Adjusted Closing'!L79-'Adjusted Closing'!L78)/'Adjusted Closing'!L78</f>
        <v>6.9165351877480399E-3</v>
      </c>
      <c r="M81" s="4">
        <f>('Adjusted Closing'!M79-'Adjusted Closing'!M78)/'Adjusted Closing'!M78</f>
        <v>-5.2496038034865231E-2</v>
      </c>
      <c r="N81" s="4">
        <f>('Adjusted Closing'!N79-'Adjusted Closing'!N78)/'Adjusted Closing'!N78</f>
        <v>2.3062940083804936E-2</v>
      </c>
      <c r="O81" s="4">
        <f>('Adjusted Closing'!O79-'Adjusted Closing'!O78)/'Adjusted Closing'!O78</f>
        <v>-5.1491754131173191E-2</v>
      </c>
    </row>
    <row r="82" spans="1:15" x14ac:dyDescent="0.25">
      <c r="A82" s="1">
        <v>37622</v>
      </c>
      <c r="B82" s="4">
        <f>('Adjusted Closing'!B80-'Adjusted Closing'!B79)/'Adjusted Closing'!B79</f>
        <v>1.693587431105173E-2</v>
      </c>
      <c r="C82" s="4">
        <f>('Adjusted Closing'!C80-'Adjusted Closing'!C79)/'Adjusted Closing'!C79</f>
        <v>-3.4504027155000935E-2</v>
      </c>
      <c r="D82" s="4">
        <f>('Adjusted Closing'!D80-'Adjusted Closing'!D79)/'Adjusted Closing'!D79</f>
        <v>-2.7414692559952228E-2</v>
      </c>
      <c r="E82" s="4">
        <f>('Adjusted Closing'!E80-'Adjusted Closing'!E79)/'Adjusted Closing'!E79</f>
        <v>-6.8032353163504419E-3</v>
      </c>
      <c r="F82" s="4">
        <f>('Adjusted Closing'!F80-'Adjusted Closing'!F79)/'Adjusted Closing'!F79</f>
        <v>-6.6878987499768847E-3</v>
      </c>
      <c r="G82" s="4">
        <f>('Adjusted Closing'!G80-'Adjusted Closing'!G79)/'Adjusted Closing'!G79</f>
        <v>-7.0975677748609028E-3</v>
      </c>
      <c r="H82" s="4">
        <f>('Adjusted Closing'!H80-'Adjusted Closing'!H79)/'Adjusted Closing'!H79</f>
        <v>-1.0932135207283073E-2</v>
      </c>
      <c r="I82" s="4">
        <f>('Adjusted Closing'!I80-'Adjusted Closing'!I79)/'Adjusted Closing'!I79</f>
        <v>-2.7860024777775143E-2</v>
      </c>
      <c r="J82" s="4">
        <f>('Adjusted Closing'!J80-'Adjusted Closing'!J79)/'Adjusted Closing'!J79</f>
        <v>-4.4423073533462316E-2</v>
      </c>
      <c r="K82" s="4">
        <f>('Adjusted Closing'!K80-'Adjusted Closing'!K79)/'Adjusted Closing'!K79</f>
        <v>1.2255323496607093E-2</v>
      </c>
      <c r="L82" s="4">
        <f>('Adjusted Closing'!L80-'Adjusted Closing'!L79)/'Adjusted Closing'!L79</f>
        <v>1.7701312722955637E-2</v>
      </c>
      <c r="M82" s="4">
        <f>('Adjusted Closing'!M80-'Adjusted Closing'!M79)/'Adjusted Closing'!M79</f>
        <v>1.3380723395358573E-2</v>
      </c>
      <c r="N82" s="4">
        <f>('Adjusted Closing'!N80-'Adjusted Closing'!N79)/'Adjusted Closing'!N79</f>
        <v>9.272519343496621E-5</v>
      </c>
      <c r="O82" s="4">
        <f>('Adjusted Closing'!O80-'Adjusted Closing'!O79)/'Adjusted Closing'!O79</f>
        <v>-2.3190001241306216E-2</v>
      </c>
    </row>
    <row r="83" spans="1:15" x14ac:dyDescent="0.25">
      <c r="A83" s="1">
        <v>37653</v>
      </c>
      <c r="B83" s="4">
        <f>('Adjusted Closing'!B81-'Adjusted Closing'!B80)/'Adjusted Closing'!B80</f>
        <v>-3.7958352187350219E-2</v>
      </c>
      <c r="C83" s="4">
        <f>('Adjusted Closing'!C81-'Adjusted Closing'!C80)/'Adjusted Closing'!C80</f>
        <v>-2.0205341299072768E-2</v>
      </c>
      <c r="D83" s="4">
        <f>('Adjusted Closing'!D81-'Adjusted Closing'!D80)/'Adjusted Closing'!D80</f>
        <v>-1.7003608502929392E-2</v>
      </c>
      <c r="E83" s="4">
        <f>('Adjusted Closing'!E81-'Adjusted Closing'!E80)/'Adjusted Closing'!E80</f>
        <v>-2.1919327193850539E-3</v>
      </c>
      <c r="F83" s="4">
        <f>('Adjusted Closing'!F81-'Adjusted Closing'!F80)/'Adjusted Closing'!F80</f>
        <v>-1.4719815543839799E-2</v>
      </c>
      <c r="G83" s="4">
        <f>('Adjusted Closing'!G81-'Adjusted Closing'!G80)/'Adjusted Closing'!G80</f>
        <v>-8.2795421827897245E-2</v>
      </c>
      <c r="H83" s="4">
        <f>('Adjusted Closing'!H81-'Adjusted Closing'!H80)/'Adjusted Closing'!H80</f>
        <v>1.2574653513457931E-2</v>
      </c>
      <c r="I83" s="4">
        <f>('Adjusted Closing'!I81-'Adjusted Closing'!I80)/'Adjusted Closing'!I80</f>
        <v>2.7697570736724031E-3</v>
      </c>
      <c r="J83" s="4">
        <f>('Adjusted Closing'!J81-'Adjusted Closing'!J80)/'Adjusted Closing'!J80</f>
        <v>-2.6464437726045589E-3</v>
      </c>
      <c r="K83" s="4">
        <f>('Adjusted Closing'!K81-'Adjusted Closing'!K80)/'Adjusted Closing'!K80</f>
        <v>1.4842700045205786E-2</v>
      </c>
      <c r="L83" s="4">
        <f>('Adjusted Closing'!L81-'Adjusted Closing'!L80)/'Adjusted Closing'!L80</f>
        <v>1.4727300914825027E-2</v>
      </c>
      <c r="M83" s="4">
        <f>('Adjusted Closing'!M81-'Adjusted Closing'!M80)/'Adjusted Closing'!M80</f>
        <v>-3.5279554363523882E-2</v>
      </c>
      <c r="N83" s="4">
        <f>('Adjusted Closing'!N81-'Adjusted Closing'!N80)/'Adjusted Closing'!N80</f>
        <v>1.4187496939001239E-2</v>
      </c>
      <c r="O83" s="4">
        <f>('Adjusted Closing'!O81-'Adjusted Closing'!O80)/'Adjusted Closing'!O80</f>
        <v>-3.3009661019817359E-2</v>
      </c>
    </row>
    <row r="84" spans="1:15" x14ac:dyDescent="0.25">
      <c r="A84" s="1">
        <v>37681</v>
      </c>
      <c r="B84" s="4">
        <f>('Adjusted Closing'!B82-'Adjusted Closing'!B81)/'Adjusted Closing'!B81</f>
        <v>-2.0407990067955593E-2</v>
      </c>
      <c r="C84" s="4">
        <f>('Adjusted Closing'!C82-'Adjusted Closing'!C81)/'Adjusted Closing'!C81</f>
        <v>1.2805573381737979E-2</v>
      </c>
      <c r="D84" s="4">
        <f>('Adjusted Closing'!D82-'Adjusted Closing'!D81)/'Adjusted Closing'!D81</f>
        <v>8.3575685661514496E-3</v>
      </c>
      <c r="E84" s="4">
        <f>('Adjusted Closing'!E82-'Adjusted Closing'!E81)/'Adjusted Closing'!E81</f>
        <v>-3.2310764112453719E-2</v>
      </c>
      <c r="F84" s="4">
        <f>('Adjusted Closing'!F82-'Adjusted Closing'!F81)/'Adjusted Closing'!F81</f>
        <v>-5.3516184166841223E-2</v>
      </c>
      <c r="G84" s="4">
        <f>('Adjusted Closing'!G82-'Adjusted Closing'!G81)/'Adjusted Closing'!G81</f>
        <v>-6.3786325248597842E-2</v>
      </c>
      <c r="H84" s="4">
        <f>('Adjusted Closing'!H82-'Adjusted Closing'!H81)/'Adjusted Closing'!H81</f>
        <v>2.7289490590204626E-3</v>
      </c>
      <c r="I84" s="4">
        <f>('Adjusted Closing'!I82-'Adjusted Closing'!I81)/'Adjusted Closing'!I81</f>
        <v>-4.6673228416908692E-2</v>
      </c>
      <c r="J84" s="4">
        <f>('Adjusted Closing'!J82-'Adjusted Closing'!J81)/'Adjusted Closing'!J81</f>
        <v>9.6510969444570625E-3</v>
      </c>
      <c r="K84" s="4">
        <f>('Adjusted Closing'!K82-'Adjusted Closing'!K81)/'Adjusted Closing'!K81</f>
        <v>1.8143383361258076E-4</v>
      </c>
      <c r="L84" s="4">
        <f>('Adjusted Closing'!L82-'Adjusted Closing'!L81)/'Adjusted Closing'!L81</f>
        <v>1.317940085452621E-3</v>
      </c>
      <c r="M84" s="4">
        <f>('Adjusted Closing'!M82-'Adjusted Closing'!M81)/'Adjusted Closing'!M81</f>
        <v>3.4431137724550809E-2</v>
      </c>
      <c r="N84" s="4">
        <f>('Adjusted Closing'!N82-'Adjusted Closing'!N81)/'Adjusted Closing'!N81</f>
        <v>-1.6272352420653785E-3</v>
      </c>
      <c r="O84" s="4">
        <f>('Adjusted Closing'!O82-'Adjusted Closing'!O81)/'Adjusted Closing'!O81</f>
        <v>-1.5395012362423247E-2</v>
      </c>
    </row>
    <row r="85" spans="1:15" x14ac:dyDescent="0.25">
      <c r="A85" s="1">
        <v>37712</v>
      </c>
      <c r="B85" s="4">
        <f>('Adjusted Closing'!B83-'Adjusted Closing'!B82)/'Adjusted Closing'!B82</f>
        <v>8.7499935023943029E-2</v>
      </c>
      <c r="C85" s="4">
        <f>('Adjusted Closing'!C83-'Adjusted Closing'!C82)/'Adjusted Closing'!C82</f>
        <v>6.1055058932154807E-2</v>
      </c>
      <c r="D85" s="4">
        <f>('Adjusted Closing'!D83-'Adjusted Closing'!D82)/'Adjusted Closing'!D82</f>
        <v>8.1044106872726049E-2</v>
      </c>
      <c r="E85" s="4">
        <f>('Adjusted Closing'!E83-'Adjusted Closing'!E82)/'Adjusted Closing'!E82</f>
        <v>3.8276654180623308E-2</v>
      </c>
      <c r="F85" s="4">
        <f>('Adjusted Closing'!F83-'Adjusted Closing'!F82)/'Adjusted Closing'!F82</f>
        <v>9.585964378824037E-3</v>
      </c>
      <c r="G85" s="4">
        <f>('Adjusted Closing'!G83-'Adjusted Closing'!G82)/'Adjusted Closing'!G82</f>
        <v>7.7588214396148566E-3</v>
      </c>
      <c r="H85" s="4">
        <f>('Adjusted Closing'!H83-'Adjusted Closing'!H82)/'Adjusted Closing'!H82</f>
        <v>9.1815363421582613E-2</v>
      </c>
      <c r="I85" s="4">
        <f>('Adjusted Closing'!I83-'Adjusted Closing'!I82)/'Adjusted Closing'!I82</f>
        <v>-1.7721708138279977E-2</v>
      </c>
      <c r="J85" s="4">
        <f>('Adjusted Closing'!J83-'Adjusted Closing'!J82)/'Adjusted Closing'!J82</f>
        <v>1.8373584160816785E-3</v>
      </c>
      <c r="K85" s="4">
        <f>('Adjusted Closing'!K83-'Adjusted Closing'!K82)/'Adjusted Closing'!K82</f>
        <v>6.6544306421712912E-3</v>
      </c>
      <c r="L85" s="4">
        <f>('Adjusted Closing'!L83-'Adjusted Closing'!L82)/'Adjusted Closing'!L82</f>
        <v>1.0638433745216714E-2</v>
      </c>
      <c r="M85" s="4">
        <f>('Adjusted Closing'!M83-'Adjusted Closing'!M82)/'Adjusted Closing'!M82</f>
        <v>-1.2197643167252463E-2</v>
      </c>
      <c r="N85" s="4">
        <f>('Adjusted Closing'!N83-'Adjusted Closing'!N82)/'Adjusted Closing'!N82</f>
        <v>9.4007077968064796E-3</v>
      </c>
      <c r="O85" s="4">
        <f>('Adjusted Closing'!O83-'Adjusted Closing'!O82)/'Adjusted Closing'!O82</f>
        <v>0.13528240744671521</v>
      </c>
    </row>
    <row r="86" spans="1:15" x14ac:dyDescent="0.25">
      <c r="A86" s="1">
        <v>37742</v>
      </c>
      <c r="B86" s="4">
        <f>('Adjusted Closing'!B84-'Adjusted Closing'!B83)/'Adjusted Closing'!B83</f>
        <v>6.3857355168387767E-2</v>
      </c>
      <c r="C86" s="4">
        <f>('Adjusted Closing'!C84-'Adjusted Closing'!C83)/'Adjusted Closing'!C83</f>
        <v>4.3651650962390341E-2</v>
      </c>
      <c r="D86" s="4">
        <f>('Adjusted Closing'!D84-'Adjusted Closing'!D83)/'Adjusted Closing'!D83</f>
        <v>5.0898709664177928E-2</v>
      </c>
      <c r="E86" s="4">
        <f>('Adjusted Closing'!E84-'Adjusted Closing'!E83)/'Adjusted Closing'!E83</f>
        <v>4.1557173885515969E-2</v>
      </c>
      <c r="F86" s="4">
        <f>('Adjusted Closing'!F84-'Adjusted Closing'!F83)/'Adjusted Closing'!F83</f>
        <v>8.8349287974762089E-2</v>
      </c>
      <c r="G86" s="4">
        <f>('Adjusted Closing'!G84-'Adjusted Closing'!G83)/'Adjusted Closing'!G83</f>
        <v>0.13497475122343805</v>
      </c>
      <c r="H86" s="4">
        <f>('Adjusted Closing'!H84-'Adjusted Closing'!H83)/'Adjusted Closing'!H83</f>
        <v>8.9871659483013969E-2</v>
      </c>
      <c r="I86" s="4">
        <f>('Adjusted Closing'!I84-'Adjusted Closing'!I83)/'Adjusted Closing'!I83</f>
        <v>7.5732095827717408E-2</v>
      </c>
      <c r="J86" s="4">
        <f>('Adjusted Closing'!J84-'Adjusted Closing'!J83)/'Adjusted Closing'!J83</f>
        <v>9.4089511698172659E-2</v>
      </c>
      <c r="K86" s="4">
        <f>('Adjusted Closing'!K84-'Adjusted Closing'!K83)/'Adjusted Closing'!K83</f>
        <v>2.1638282641105618E-2</v>
      </c>
      <c r="L86" s="4">
        <f>('Adjusted Closing'!L84-'Adjusted Closing'!L83)/'Adjusted Closing'!L83</f>
        <v>1.6804405288928567E-2</v>
      </c>
      <c r="M86" s="4">
        <f>('Adjusted Closing'!M84-'Adjusted Closing'!M83)/'Adjusted Closing'!M83</f>
        <v>-8.7065717873587176E-2</v>
      </c>
      <c r="N86" s="4">
        <f>('Adjusted Closing'!N84-'Adjusted Closing'!N83)/'Adjusted Closing'!N83</f>
        <v>1.8298151909460096E-2</v>
      </c>
      <c r="O86" s="4">
        <f>('Adjusted Closing'!O84-'Adjusted Closing'!O83)/'Adjusted Closing'!O83</f>
        <v>6.6466522383558949E-2</v>
      </c>
    </row>
    <row r="87" spans="1:15" x14ac:dyDescent="0.25">
      <c r="A87" s="1">
        <v>37773</v>
      </c>
      <c r="B87" s="4">
        <f>('Adjusted Closing'!B85-'Adjusted Closing'!B84)/'Adjusted Closing'!B84</f>
        <v>5.8823245544042793E-2</v>
      </c>
      <c r="C87" s="4">
        <f>('Adjusted Closing'!C85-'Adjusted Closing'!C84)/'Adjusted Closing'!C84</f>
        <v>1.5274202969648897E-2</v>
      </c>
      <c r="D87" s="4">
        <f>('Adjusted Closing'!D85-'Adjusted Closing'!D84)/'Adjusted Closing'!D84</f>
        <v>1.132221452516137E-2</v>
      </c>
      <c r="E87" s="4">
        <f>('Adjusted Closing'!E85-'Adjusted Closing'!E84)/'Adjusted Closing'!E84</f>
        <v>1.7974328188138756E-2</v>
      </c>
      <c r="F87" s="4">
        <f>('Adjusted Closing'!F85-'Adjusted Closing'!F84)/'Adjusted Closing'!F84</f>
        <v>9.4589059473419203E-3</v>
      </c>
      <c r="G87" s="4">
        <f>('Adjusted Closing'!G85-'Adjusted Closing'!G84)/'Adjusted Closing'!G84</f>
        <v>5.6034431711858887E-2</v>
      </c>
      <c r="H87" s="4">
        <f>('Adjusted Closing'!H85-'Adjusted Closing'!H84)/'Adjusted Closing'!H84</f>
        <v>1.6849330117063445E-2</v>
      </c>
      <c r="I87" s="4">
        <f>('Adjusted Closing'!I85-'Adjusted Closing'!I84)/'Adjusted Closing'!I84</f>
        <v>7.8176725328043317E-2</v>
      </c>
      <c r="J87" s="4">
        <f>('Adjusted Closing'!J85-'Adjusted Closing'!J84)/'Adjusted Closing'!J84</f>
        <v>5.0075005939707812E-3</v>
      </c>
      <c r="K87" s="4">
        <f>('Adjusted Closing'!K85-'Adjusted Closing'!K84)/'Adjusted Closing'!K84</f>
        <v>-5.2417435580247404E-4</v>
      </c>
      <c r="L87" s="4">
        <f>('Adjusted Closing'!L85-'Adjusted Closing'!L84)/'Adjusted Closing'!L84</f>
        <v>-1.412061168084853E-2</v>
      </c>
      <c r="M87" s="4">
        <f>('Adjusted Closing'!M85-'Adjusted Closing'!M84)/'Adjusted Closing'!M84</f>
        <v>4.6767537826684948E-2</v>
      </c>
      <c r="N87" s="4">
        <f>('Adjusted Closing'!N85-'Adjusted Closing'!N84)/'Adjusted Closing'!N84</f>
        <v>-1.9003324243023205E-3</v>
      </c>
      <c r="O87" s="4">
        <f>('Adjusted Closing'!O85-'Adjusted Closing'!O84)/'Adjusted Closing'!O84</f>
        <v>1.0107071658899678E-2</v>
      </c>
    </row>
    <row r="88" spans="1:15" x14ac:dyDescent="0.25">
      <c r="A88" s="1">
        <v>37803</v>
      </c>
      <c r="B88" s="4">
        <f>('Adjusted Closing'!B86-'Adjusted Closing'!B85)/'Adjusted Closing'!B85</f>
        <v>7.0294602117486601E-2</v>
      </c>
      <c r="C88" s="4">
        <f>('Adjusted Closing'!C86-'Adjusted Closing'!C85)/'Adjusted Closing'!C85</f>
        <v>2.7640200492654091E-2</v>
      </c>
      <c r="D88" s="4">
        <f>('Adjusted Closing'!D86-'Adjusted Closing'!D85)/'Adjusted Closing'!D85</f>
        <v>1.6223702411493023E-2</v>
      </c>
      <c r="E88" s="4">
        <f>('Adjusted Closing'!E86-'Adjusted Closing'!E85)/'Adjusted Closing'!E85</f>
        <v>3.935212157114925E-2</v>
      </c>
      <c r="F88" s="4">
        <f>('Adjusted Closing'!F86-'Adjusted Closing'!F85)/'Adjusted Closing'!F85</f>
        <v>5.8233576919436321E-2</v>
      </c>
      <c r="G88" s="4">
        <f>('Adjusted Closing'!G86-'Adjusted Closing'!G85)/'Adjusted Closing'!G85</f>
        <v>9.7624598814813043E-2</v>
      </c>
      <c r="H88" s="4">
        <f>('Adjusted Closing'!H86-'Adjusted Closing'!H85)/'Adjusted Closing'!H85</f>
        <v>6.9152062861442515E-2</v>
      </c>
      <c r="I88" s="4">
        <f>('Adjusted Closing'!I86-'Adjusted Closing'!I85)/'Adjusted Closing'!I85</f>
        <v>5.2856300363485972E-2</v>
      </c>
      <c r="J88" s="4">
        <f>('Adjusted Closing'!J86-'Adjusted Closing'!J85)/'Adjusted Closing'!J85</f>
        <v>-2.3983923031570851E-2</v>
      </c>
      <c r="K88" s="4">
        <f>('Adjusted Closing'!K86-'Adjusted Closing'!K85)/'Adjusted Closing'!K85</f>
        <v>-3.4646630692007775E-2</v>
      </c>
      <c r="L88" s="4">
        <f>('Adjusted Closing'!L86-'Adjusted Closing'!L85)/'Adjusted Closing'!L85</f>
        <v>-2.1553513459971176E-2</v>
      </c>
      <c r="M88" s="4">
        <f>('Adjusted Closing'!M86-'Adjusted Closing'!M85)/'Adjusted Closing'!M85</f>
        <v>0.18484450284713105</v>
      </c>
      <c r="N88" s="4">
        <f>('Adjusted Closing'!N86-'Adjusted Closing'!N85)/'Adjusted Closing'!N85</f>
        <v>-3.2836359586694397E-2</v>
      </c>
      <c r="O88" s="4">
        <f>('Adjusted Closing'!O86-'Adjusted Closing'!O85)/'Adjusted Closing'!O85</f>
        <v>2.0010863566526694E-2</v>
      </c>
    </row>
    <row r="89" spans="1:15" x14ac:dyDescent="0.25">
      <c r="A89" s="1">
        <v>37834</v>
      </c>
      <c r="B89" s="4">
        <f>('Adjusted Closing'!B87-'Adjusted Closing'!B86)/'Adjusted Closing'!B86</f>
        <v>6.3559366832104724E-2</v>
      </c>
      <c r="C89" s="4">
        <f>('Adjusted Closing'!C87-'Adjusted Closing'!C86)/'Adjusted Closing'!C86</f>
        <v>1.9712416539660899E-2</v>
      </c>
      <c r="D89" s="4">
        <f>('Adjusted Closing'!D87-'Adjusted Closing'!D86)/'Adjusted Closing'!D86</f>
        <v>1.7873203376464364E-2</v>
      </c>
      <c r="E89" s="4">
        <f>('Adjusted Closing'!E87-'Adjusted Closing'!E86)/'Adjusted Closing'!E86</f>
        <v>3.4775886469644995E-2</v>
      </c>
      <c r="F89" s="4">
        <f>('Adjusted Closing'!F87-'Adjusted Closing'!F86)/'Adjusted Closing'!F86</f>
        <v>7.6386101201686069E-2</v>
      </c>
      <c r="G89" s="4">
        <f>('Adjusted Closing'!G87-'Adjusted Closing'!G86)/'Adjusted Closing'!G86</f>
        <v>0.18135821305478841</v>
      </c>
      <c r="H89" s="4">
        <f>('Adjusted Closing'!H87-'Adjusted Closing'!H86)/'Adjusted Closing'!H86</f>
        <v>4.3474962899851796E-2</v>
      </c>
      <c r="I89" s="4">
        <f>('Adjusted Closing'!I87-'Adjusted Closing'!I86)/'Adjusted Closing'!I86</f>
        <v>8.1598108499376917E-2</v>
      </c>
      <c r="J89" s="4">
        <f>('Adjusted Closing'!J87-'Adjusted Closing'!J86)/'Adjusted Closing'!J86</f>
        <v>3.8525593573881474E-2</v>
      </c>
      <c r="K89" s="4">
        <f>('Adjusted Closing'!K87-'Adjusted Closing'!K86)/'Adjusted Closing'!K86</f>
        <v>6.5963946066381254E-3</v>
      </c>
      <c r="L89" s="4">
        <f>('Adjusted Closing'!L87-'Adjusted Closing'!L86)/'Adjusted Closing'!L86</f>
        <v>7.8374384939159693E-3</v>
      </c>
      <c r="M89" s="4">
        <f>('Adjusted Closing'!M87-'Adjusted Closing'!M86)/'Adjusted Closing'!M86</f>
        <v>-3.4380776340110893E-2</v>
      </c>
      <c r="N89" s="4">
        <f>('Adjusted Closing'!N87-'Adjusted Closing'!N86)/'Adjusted Closing'!N86</f>
        <v>7.7990600650001043E-3</v>
      </c>
      <c r="O89" s="4">
        <f>('Adjusted Closing'!O87-'Adjusted Closing'!O86)/'Adjusted Closing'!O86</f>
        <v>-1.6347738745820489E-3</v>
      </c>
    </row>
    <row r="90" spans="1:15" x14ac:dyDescent="0.25">
      <c r="A90" s="1">
        <v>37865</v>
      </c>
      <c r="B90" s="4">
        <f>('Adjusted Closing'!B88-'Adjusted Closing'!B87)/'Adjusted Closing'!B87</f>
        <v>7.9681879958891245E-3</v>
      </c>
      <c r="C90" s="4">
        <f>('Adjusted Closing'!C88-'Adjusted Closing'!C87)/'Adjusted Closing'!C87</f>
        <v>-1.4949387129410137E-2</v>
      </c>
      <c r="D90" s="4">
        <f>('Adjusted Closing'!D88-'Adjusted Closing'!D87)/'Adjusted Closing'!D87</f>
        <v>-1.1944364520745165E-2</v>
      </c>
      <c r="E90" s="4">
        <f>('Adjusted Closing'!E88-'Adjusted Closing'!E87)/'Adjusted Closing'!E87</f>
        <v>-1.1876983518103346E-2</v>
      </c>
      <c r="F90" s="4">
        <f>('Adjusted Closing'!F88-'Adjusted Closing'!F87)/'Adjusted Closing'!F87</f>
        <v>2.9414260725975784E-2</v>
      </c>
      <c r="G90" s="4">
        <f>('Adjusted Closing'!G88-'Adjusted Closing'!G87)/'Adjusted Closing'!G87</f>
        <v>7.9983644975930406E-3</v>
      </c>
      <c r="H90" s="4">
        <f>('Adjusted Closing'!H88-'Adjusted Closing'!H87)/'Adjusted Closing'!H87</f>
        <v>-1.2985727656825994E-2</v>
      </c>
      <c r="I90" s="4">
        <f>('Adjusted Closing'!I88-'Adjusted Closing'!I87)/'Adjusted Closing'!I87</f>
        <v>-1.2036486732999299E-2</v>
      </c>
      <c r="J90" s="4">
        <f>('Adjusted Closing'!J88-'Adjusted Closing'!J87)/'Adjusted Closing'!J87</f>
        <v>1.2496979639697677E-4</v>
      </c>
      <c r="K90" s="4">
        <f>('Adjusted Closing'!K88-'Adjusted Closing'!K87)/'Adjusted Closing'!K87</f>
        <v>2.8371365054138651E-2</v>
      </c>
      <c r="L90" s="4">
        <f>('Adjusted Closing'!L88-'Adjusted Closing'!L87)/'Adjusted Closing'!L87</f>
        <v>2.6950389258288375E-2</v>
      </c>
      <c r="M90" s="4">
        <f>('Adjusted Closing'!M88-'Adjusted Closing'!M87)/'Adjusted Closing'!M87</f>
        <v>-6.508422664624805E-2</v>
      </c>
      <c r="N90" s="4">
        <f>('Adjusted Closing'!N88-'Adjusted Closing'!N87)/'Adjusted Closing'!N87</f>
        <v>2.5815144417693951E-2</v>
      </c>
      <c r="O90" s="4">
        <f>('Adjusted Closing'!O88-'Adjusted Closing'!O87)/'Adjusted Closing'!O87</f>
        <v>2.019652862989077E-2</v>
      </c>
    </row>
    <row r="91" spans="1:15" x14ac:dyDescent="0.25">
      <c r="A91" s="1">
        <v>37895</v>
      </c>
      <c r="B91" s="4">
        <f>('Adjusted Closing'!B89-'Adjusted Closing'!B88)/'Adjusted Closing'!B88</f>
        <v>9.0909090909090828E-2</v>
      </c>
      <c r="C91" s="4">
        <f>('Adjusted Closing'!C89-'Adjusted Closing'!C88)/'Adjusted Closing'!C88</f>
        <v>5.6717753997131574E-2</v>
      </c>
      <c r="D91" s="4">
        <f>('Adjusted Closing'!D89-'Adjusted Closing'!D88)/'Adjusted Closing'!D88</f>
        <v>5.4961486384010702E-2</v>
      </c>
      <c r="E91" s="4">
        <f>('Adjusted Closing'!E89-'Adjusted Closing'!E88)/'Adjusted Closing'!E88</f>
        <v>4.7378433433980675E-2</v>
      </c>
      <c r="F91" s="4">
        <f>('Adjusted Closing'!F89-'Adjusted Closing'!F88)/'Adjusted Closing'!F88</f>
        <v>8.5506731778347639E-2</v>
      </c>
      <c r="G91" s="4">
        <f>('Adjusted Closing'!G89-'Adjusted Closing'!G88)/'Adjusted Closing'!G88</f>
        <v>0.10658343619501237</v>
      </c>
      <c r="H91" s="4">
        <f>('Adjusted Closing'!H89-'Adjusted Closing'!H88)/'Adjusted Closing'!H88</f>
        <v>8.1295412714713008E-2</v>
      </c>
      <c r="I91" s="4">
        <f>('Adjusted Closing'!I89-'Adjusted Closing'!I88)/'Adjusted Closing'!I88</f>
        <v>3.3324041422459774E-2</v>
      </c>
      <c r="J91" s="4">
        <f>('Adjusted Closing'!J89-'Adjusted Closing'!J88)/'Adjusted Closing'!J88</f>
        <v>2.1076297308594574E-2</v>
      </c>
      <c r="K91" s="4">
        <f>('Adjusted Closing'!K89-'Adjusted Closing'!K88)/'Adjusted Closing'!K88</f>
        <v>-8.6203950302989919E-3</v>
      </c>
      <c r="L91" s="4">
        <f>('Adjusted Closing'!L89-'Adjusted Closing'!L88)/'Adjusted Closing'!L88</f>
        <v>-8.9386642243358145E-3</v>
      </c>
      <c r="M91" s="4">
        <f>('Adjusted Closing'!M89-'Adjusted Closing'!M88)/'Adjusted Closing'!M88</f>
        <v>5.3439803439803278E-2</v>
      </c>
      <c r="N91" s="4">
        <f>('Adjusted Closing'!N89-'Adjusted Closing'!N88)/'Adjusted Closing'!N88</f>
        <v>-1.0103757864928137E-2</v>
      </c>
      <c r="O91" s="4">
        <f>('Adjusted Closing'!O89-'Adjusted Closing'!O88)/'Adjusted Closing'!O88</f>
        <v>6.6345826063573823E-2</v>
      </c>
    </row>
    <row r="92" spans="1:15" x14ac:dyDescent="0.25">
      <c r="A92" s="1">
        <v>37926</v>
      </c>
      <c r="B92" s="4">
        <f>('Adjusted Closing'!B90-'Adjusted Closing'!B89)/'Adjusted Closing'!B89</f>
        <v>1.0869772660384696E-2</v>
      </c>
      <c r="C92" s="4">
        <f>('Adjusted Closing'!C90-'Adjusted Closing'!C89)/'Adjusted Closing'!C89</f>
        <v>-1.9038799420113173E-3</v>
      </c>
      <c r="D92" s="4">
        <f>('Adjusted Closing'!D90-'Adjusted Closing'!D89)/'Adjusted Closing'!D89</f>
        <v>7.1285038478854151E-3</v>
      </c>
      <c r="E92" s="4">
        <f>('Adjusted Closing'!E90-'Adjusted Closing'!E89)/'Adjusted Closing'!E89</f>
        <v>1.115438712736813E-2</v>
      </c>
      <c r="F92" s="4">
        <f>('Adjusted Closing'!F90-'Adjusted Closing'!F89)/'Adjusted Closing'!F89</f>
        <v>1.0448652766213741E-2</v>
      </c>
      <c r="G92" s="4">
        <f>('Adjusted Closing'!G90-'Adjusted Closing'!G89)/'Adjusted Closing'!G89</f>
        <v>0.14928751111607128</v>
      </c>
      <c r="H92" s="4">
        <f>('Adjusted Closing'!H90-'Adjusted Closing'!H89)/'Adjusted Closing'!H89</f>
        <v>1.4517081252123792E-2</v>
      </c>
      <c r="I92" s="4">
        <f>('Adjusted Closing'!I90-'Adjusted Closing'!I89)/'Adjusted Closing'!I89</f>
        <v>-4.3469446993797456E-2</v>
      </c>
      <c r="J92" s="4">
        <f>('Adjusted Closing'!J90-'Adjusted Closing'!J89)/'Adjusted Closing'!J89</f>
        <v>9.7291119558805608E-3</v>
      </c>
      <c r="K92" s="4">
        <f>('Adjusted Closing'!K90-'Adjusted Closing'!K89)/'Adjusted Closing'!K89</f>
        <v>2.0549557516493454E-3</v>
      </c>
      <c r="L92" s="4">
        <f>('Adjusted Closing'!L90-'Adjusted Closing'!L89)/'Adjusted Closing'!L89</f>
        <v>2.8040307521491892E-3</v>
      </c>
      <c r="M92" s="4">
        <f>('Adjusted Closing'!M90-'Adjusted Closing'!M89)/'Adjusted Closing'!M89</f>
        <v>-3.6929057337219129E-3</v>
      </c>
      <c r="N92" s="4">
        <f>('Adjusted Closing'!N90-'Adjusted Closing'!N89)/'Adjusted Closing'!N89</f>
        <v>2.9394135857577349E-3</v>
      </c>
      <c r="O92" s="4">
        <f>('Adjusted Closing'!O90-'Adjusted Closing'!O89)/'Adjusted Closing'!O89</f>
        <v>4.264901034102269E-2</v>
      </c>
    </row>
    <row r="93" spans="1:15" x14ac:dyDescent="0.25">
      <c r="A93" s="1">
        <v>37956</v>
      </c>
      <c r="B93" s="4">
        <f>('Adjusted Closing'!B91-'Adjusted Closing'!B90)/'Adjusted Closing'!B90</f>
        <v>6.1827882197638136E-2</v>
      </c>
      <c r="C93" s="4">
        <f>('Adjusted Closing'!C91-'Adjusted Closing'!C90)/'Adjusted Closing'!C90</f>
        <v>6.8639172935736653E-2</v>
      </c>
      <c r="D93" s="4">
        <f>('Adjusted Closing'!D91-'Adjusted Closing'!D90)/'Adjusted Closing'!D90</f>
        <v>5.0765541001239284E-2</v>
      </c>
      <c r="E93" s="4">
        <f>('Adjusted Closing'!E91-'Adjusted Closing'!E90)/'Adjusted Closing'!E90</f>
        <v>4.5995940339924324E-2</v>
      </c>
      <c r="F93" s="4">
        <f>('Adjusted Closing'!F91-'Adjusted Closing'!F90)/'Adjusted Closing'!F90</f>
        <v>2.0984074548478969E-2</v>
      </c>
      <c r="G93" s="4">
        <f>('Adjusted Closing'!G91-'Adjusted Closing'!G90)/'Adjusted Closing'!G90</f>
        <v>-2.2139033751854591E-2</v>
      </c>
      <c r="H93" s="4">
        <f>('Adjusted Closing'!H91-'Adjusted Closing'!H90)/'Adjusted Closing'!H90</f>
        <v>2.1991972891392122E-2</v>
      </c>
      <c r="I93" s="4">
        <f>('Adjusted Closing'!I91-'Adjusted Closing'!I90)/'Adjusted Closing'!I90</f>
        <v>5.7033347340651311E-2</v>
      </c>
      <c r="J93" s="4">
        <f>('Adjusted Closing'!J91-'Adjusted Closing'!J90)/'Adjusted Closing'!J90</f>
        <v>0.13647106077699789</v>
      </c>
      <c r="K93" s="4">
        <f>('Adjusted Closing'!K91-'Adjusted Closing'!K90)/'Adjusted Closing'!K90</f>
        <v>-1.3501318238946225E-3</v>
      </c>
      <c r="L93" s="4">
        <f>('Adjusted Closing'!L91-'Adjusted Closing'!L90)/'Adjusted Closing'!L90</f>
        <v>5.1828271291954843E-3</v>
      </c>
      <c r="M93" s="4">
        <f>('Adjusted Closing'!M91-'Adjusted Closing'!M90)/'Adjusted Closing'!M90</f>
        <v>-1.1314865392118751E-2</v>
      </c>
      <c r="N93" s="4">
        <f>('Adjusted Closing'!N91-'Adjusted Closing'!N90)/'Adjusted Closing'!N90</f>
        <v>7.517224481987988E-3</v>
      </c>
      <c r="O93" s="4">
        <f>('Adjusted Closing'!O91-'Adjusted Closing'!O90)/'Adjusted Closing'!O90</f>
        <v>5.8710318109052965E-2</v>
      </c>
    </row>
    <row r="94" spans="1:15" x14ac:dyDescent="0.25">
      <c r="A94" s="1">
        <v>37987</v>
      </c>
      <c r="B94" s="4">
        <f>('Adjusted Closing'!B92-'Adjusted Closing'!B91)/'Adjusted Closing'!B91</f>
        <v>4.681276007235137E-2</v>
      </c>
      <c r="C94" s="4">
        <f>('Adjusted Closing'!C92-'Adjusted Closing'!C91)/'Adjusted Closing'!C91</f>
        <v>3.2667546006481681E-3</v>
      </c>
      <c r="D94" s="4">
        <f>('Adjusted Closing'!D92-'Adjusted Closing'!D91)/'Adjusted Closing'!D91</f>
        <v>1.7276387006114644E-2</v>
      </c>
      <c r="E94" s="4">
        <f>('Adjusted Closing'!E92-'Adjusted Closing'!E91)/'Adjusted Closing'!E91</f>
        <v>3.6553173704546839E-2</v>
      </c>
      <c r="F94" s="4">
        <f>('Adjusted Closing'!F92-'Adjusted Closing'!F91)/'Adjusted Closing'!F91</f>
        <v>5.6729728561540252E-2</v>
      </c>
      <c r="G94" s="4">
        <f>('Adjusted Closing'!G92-'Adjusted Closing'!G91)/'Adjusted Closing'!G91</f>
        <v>-0.11237800513170881</v>
      </c>
      <c r="H94" s="4">
        <f>('Adjusted Closing'!H92-'Adjusted Closing'!H91)/'Adjusted Closing'!H91</f>
        <v>3.1337150479784484E-2</v>
      </c>
      <c r="I94" s="4">
        <f>('Adjusted Closing'!I92-'Adjusted Closing'!I91)/'Adjusted Closing'!I91</f>
        <v>1.0019135938528904E-2</v>
      </c>
      <c r="J94" s="4">
        <f>('Adjusted Closing'!J92-'Adjusted Closing'!J91)/'Adjusted Closing'!J91</f>
        <v>1.2086401203845814E-3</v>
      </c>
      <c r="K94" s="4">
        <f>('Adjusted Closing'!K92-'Adjusted Closing'!K91)/'Adjusted Closing'!K91</f>
        <v>2.1377896269520878E-2</v>
      </c>
      <c r="L94" s="4">
        <f>('Adjusted Closing'!L92-'Adjusted Closing'!L91)/'Adjusted Closing'!L91</f>
        <v>1.2268639000849527E-2</v>
      </c>
      <c r="M94" s="4">
        <f>('Adjusted Closing'!M92-'Adjusted Closing'!M91)/'Adjusted Closing'!M91</f>
        <v>-2.0323599052880774E-2</v>
      </c>
      <c r="N94" s="4">
        <f>('Adjusted Closing'!N92-'Adjusted Closing'!N91)/'Adjusted Closing'!N91</f>
        <v>8.8654548800234309E-3</v>
      </c>
      <c r="O94" s="4">
        <f>('Adjusted Closing'!O92-'Adjusted Closing'!O91)/'Adjusted Closing'!O91</f>
        <v>3.3762810435827219E-2</v>
      </c>
    </row>
    <row r="95" spans="1:15" x14ac:dyDescent="0.25">
      <c r="A95" s="1">
        <v>38018</v>
      </c>
      <c r="B95" s="4">
        <f>('Adjusted Closing'!B93-'Adjusted Closing'!B92)/'Adjusted Closing'!B92</f>
        <v>4.1734639681654563E-2</v>
      </c>
      <c r="C95" s="4">
        <f>('Adjusted Closing'!C93-'Adjusted Closing'!C92)/'Adjusted Closing'!C92</f>
        <v>9.1389174690403273E-3</v>
      </c>
      <c r="D95" s="4">
        <f>('Adjusted Closing'!D93-'Adjusted Closing'!D92)/'Adjusted Closing'!D92</f>
        <v>1.2208973273589456E-2</v>
      </c>
      <c r="E95" s="4">
        <f>('Adjusted Closing'!E93-'Adjusted Closing'!E92)/'Adjusted Closing'!E92</f>
        <v>3.1344567411959887E-2</v>
      </c>
      <c r="F95" s="4">
        <f>('Adjusted Closing'!F93-'Adjusted Closing'!F92)/'Adjusted Closing'!F92</f>
        <v>4.6477760086603197E-2</v>
      </c>
      <c r="G95" s="4">
        <f>('Adjusted Closing'!G93-'Adjusted Closing'!G92)/'Adjusted Closing'!G92</f>
        <v>4.2526539847735904E-2</v>
      </c>
      <c r="H95" s="4">
        <f>('Adjusted Closing'!H93-'Adjusted Closing'!H92)/'Adjusted Closing'!H92</f>
        <v>-1.7583407653449162E-2</v>
      </c>
      <c r="I95" s="4">
        <f>('Adjusted Closing'!I93-'Adjusted Closing'!I92)/'Adjusted Closing'!I92</f>
        <v>2.3953904264733716E-2</v>
      </c>
      <c r="J95" s="4">
        <f>('Adjusted Closing'!J93-'Adjusted Closing'!J92)/'Adjusted Closing'!J92</f>
        <v>5.3489332629312256E-2</v>
      </c>
      <c r="K95" s="4">
        <f>('Adjusted Closing'!K93-'Adjusted Closing'!K92)/'Adjusted Closing'!K92</f>
        <v>9.1771738699310216E-3</v>
      </c>
      <c r="L95" s="4">
        <f>('Adjusted Closing'!L93-'Adjusted Closing'!L92)/'Adjusted Closing'!L92</f>
        <v>9.5204890887751296E-3</v>
      </c>
      <c r="M95" s="4">
        <f>('Adjusted Closing'!M93-'Adjusted Closing'!M92)/'Adjusted Closing'!M92</f>
        <v>-2.1752265861027121E-2</v>
      </c>
      <c r="N95" s="4">
        <f>('Adjusted Closing'!N93-'Adjusted Closing'!N92)/'Adjusted Closing'!N92</f>
        <v>1.0572031785218865E-2</v>
      </c>
      <c r="O95" s="4">
        <f>('Adjusted Closing'!O93-'Adjusted Closing'!O92)/'Adjusted Closing'!O92</f>
        <v>2.9213200296284485E-2</v>
      </c>
    </row>
    <row r="96" spans="1:15" x14ac:dyDescent="0.25">
      <c r="A96" s="1">
        <v>38047</v>
      </c>
      <c r="B96" s="4">
        <f>('Adjusted Closing'!B94-'Adjusted Closing'!B93)/'Adjusted Closing'!B93</f>
        <v>3.9278086427665358E-3</v>
      </c>
      <c r="C96" s="4">
        <f>('Adjusted Closing'!C94-'Adjusted Closing'!C93)/'Adjusted Closing'!C93</f>
        <v>-2.1373907651150471E-2</v>
      </c>
      <c r="D96" s="4">
        <f>('Adjusted Closing'!D94-'Adjusted Closing'!D93)/'Adjusted Closing'!D93</f>
        <v>-1.6358919214261271E-2</v>
      </c>
      <c r="E96" s="4">
        <f>('Adjusted Closing'!E94-'Adjusted Closing'!E93)/'Adjusted Closing'!E93</f>
        <v>-2.3052808670421664E-2</v>
      </c>
      <c r="F96" s="4">
        <f>('Adjusted Closing'!F94-'Adjusted Closing'!F93)/'Adjusted Closing'!F93</f>
        <v>-8.8110856663553422E-2</v>
      </c>
      <c r="G96" s="4">
        <f>('Adjusted Closing'!G94-'Adjusted Closing'!G93)/'Adjusted Closing'!G93</f>
        <v>4.9332721761573932E-2</v>
      </c>
      <c r="H96" s="4">
        <f>('Adjusted Closing'!H94-'Adjusted Closing'!H93)/'Adjusted Closing'!H93</f>
        <v>-1.7538489101042703E-2</v>
      </c>
      <c r="I96" s="4">
        <f>('Adjusted Closing'!I94-'Adjusted Closing'!I93)/'Adjusted Closing'!I93</f>
        <v>6.0992085684136811E-2</v>
      </c>
      <c r="J96" s="4">
        <f>('Adjusted Closing'!J94-'Adjusted Closing'!J93)/'Adjusted Closing'!J93</f>
        <v>7.4146812140643656E-4</v>
      </c>
      <c r="K96" s="4">
        <f>('Adjusted Closing'!K94-'Adjusted Closing'!K93)/'Adjusted Closing'!K93</f>
        <v>7.5343738054067582E-3</v>
      </c>
      <c r="L96" s="4">
        <f>('Adjusted Closing'!L94-'Adjusted Closing'!L93)/'Adjusted Closing'!L93</f>
        <v>7.8785542882277917E-3</v>
      </c>
      <c r="M96" s="4">
        <f>('Adjusted Closing'!M94-'Adjusted Closing'!M93)/'Adjusted Closing'!M93</f>
        <v>-1.6471072678608208E-2</v>
      </c>
      <c r="N96" s="4">
        <f>('Adjusted Closing'!N94-'Adjusted Closing'!N93)/'Adjusted Closing'!N93</f>
        <v>6.4530746214780457E-3</v>
      </c>
      <c r="O96" s="4">
        <f>('Adjusted Closing'!O94-'Adjusted Closing'!O93)/'Adjusted Closing'!O93</f>
        <v>-3.1440617632878309E-2</v>
      </c>
    </row>
    <row r="97" spans="1:15" x14ac:dyDescent="0.25">
      <c r="A97" s="1">
        <v>38078</v>
      </c>
      <c r="B97" s="4">
        <f>('Adjusted Closing'!B95-'Adjusted Closing'!B94)/'Adjusted Closing'!B94</f>
        <v>-7.9029669248747658E-2</v>
      </c>
      <c r="C97" s="4">
        <f>('Adjusted Closing'!C95-'Adjusted Closing'!C94)/'Adjusted Closing'!C94</f>
        <v>-1.2756681455578593E-2</v>
      </c>
      <c r="D97" s="4">
        <f>('Adjusted Closing'!D95-'Adjusted Closing'!D94)/'Adjusted Closing'!D94</f>
        <v>-1.6790751862298683E-2</v>
      </c>
      <c r="E97" s="4">
        <f>('Adjusted Closing'!E95-'Adjusted Closing'!E94)/'Adjusted Closing'!E94</f>
        <v>-3.9821145765724181E-2</v>
      </c>
      <c r="F97" s="4">
        <f>('Adjusted Closing'!F95-'Adjusted Closing'!F94)/'Adjusted Closing'!F94</f>
        <v>-5.8250211962897258E-2</v>
      </c>
      <c r="G97" s="4">
        <f>('Adjusted Closing'!G95-'Adjusted Closing'!G94)/'Adjusted Closing'!G94</f>
        <v>-0.24210437170759405</v>
      </c>
      <c r="H97" s="4">
        <f>('Adjusted Closing'!H95-'Adjusted Closing'!H94)/'Adjusted Closing'!H94</f>
        <v>-3.7142315329866865E-2</v>
      </c>
      <c r="I97" s="4">
        <f>('Adjusted Closing'!I95-'Adjusted Closing'!I94)/'Adjusted Closing'!I94</f>
        <v>3.9606357444475172E-3</v>
      </c>
      <c r="J97" s="4">
        <f>('Adjusted Closing'!J95-'Adjusted Closing'!J94)/'Adjusted Closing'!J94</f>
        <v>1.8034591099785887E-2</v>
      </c>
      <c r="K97" s="4">
        <f>('Adjusted Closing'!K95-'Adjusted Closing'!K94)/'Adjusted Closing'!K94</f>
        <v>-3.094144809234458E-2</v>
      </c>
      <c r="L97" s="4">
        <f>('Adjusted Closing'!L95-'Adjusted Closing'!L94)/'Adjusted Closing'!L94</f>
        <v>-2.4415142547695123E-2</v>
      </c>
      <c r="M97" s="4">
        <f>('Adjusted Closing'!M95-'Adjusted Closing'!M94)/'Adjusted Closing'!M94</f>
        <v>0.10571488381829598</v>
      </c>
      <c r="N97" s="4">
        <f>('Adjusted Closing'!N95-'Adjusted Closing'!N94)/'Adjusted Closing'!N94</f>
        <v>-2.4689787523444088E-2</v>
      </c>
      <c r="O97" s="4">
        <f>('Adjusted Closing'!O95-'Adjusted Closing'!O94)/'Adjusted Closing'!O94</f>
        <v>-8.1156534978519563E-3</v>
      </c>
    </row>
    <row r="98" spans="1:15" x14ac:dyDescent="0.25">
      <c r="A98" s="1">
        <v>38108</v>
      </c>
      <c r="B98" s="4">
        <f>('Adjusted Closing'!B96-'Adjusted Closing'!B95)/'Adjusted Closing'!B95</f>
        <v>-8.4964620794550465E-3</v>
      </c>
      <c r="C98" s="4">
        <f>('Adjusted Closing'!C96-'Adjusted Closing'!C95)/'Adjusted Closing'!C95</f>
        <v>-3.6301269135873117E-3</v>
      </c>
      <c r="D98" s="4">
        <f>('Adjusted Closing'!D96-'Adjusted Closing'!D95)/'Adjusted Closing'!D95</f>
        <v>1.2083450201310325E-2</v>
      </c>
      <c r="E98" s="4">
        <f>('Adjusted Closing'!E96-'Adjusted Closing'!E95)/'Adjusted Closing'!E95</f>
        <v>2.1021325206210646E-2</v>
      </c>
      <c r="F98" s="4">
        <f>('Adjusted Closing'!F96-'Adjusted Closing'!F95)/'Adjusted Closing'!F95</f>
        <v>2.137495845532629E-2</v>
      </c>
      <c r="G98" s="4">
        <f>('Adjusted Closing'!G96-'Adjusted Closing'!G95)/'Adjusted Closing'!G95</f>
        <v>0.11830179057110293</v>
      </c>
      <c r="H98" s="4">
        <f>('Adjusted Closing'!H96-'Adjusted Closing'!H95)/'Adjusted Closing'!H95</f>
        <v>3.4679564183886916E-2</v>
      </c>
      <c r="I98" s="4">
        <f>('Adjusted Closing'!I96-'Adjusted Closing'!I95)/'Adjusted Closing'!I95</f>
        <v>-4.4671765118897748E-2</v>
      </c>
      <c r="J98" s="4">
        <f>('Adjusted Closing'!J96-'Adjusted Closing'!J95)/'Adjusted Closing'!J95</f>
        <v>2.3159435363777231E-4</v>
      </c>
      <c r="K98" s="4">
        <f>('Adjusted Closing'!K96-'Adjusted Closing'!K95)/'Adjusted Closing'!K95</f>
        <v>5.4240618848439167E-4</v>
      </c>
      <c r="L98" s="4">
        <f>('Adjusted Closing'!L96-'Adjusted Closing'!L95)/'Adjusted Closing'!L95</f>
        <v>-3.8885929954832255E-3</v>
      </c>
      <c r="M98" s="4">
        <f>('Adjusted Closing'!M96-'Adjusted Closing'!M95)/'Adjusted Closing'!M95</f>
        <v>1.2495266944339235E-2</v>
      </c>
      <c r="N98" s="4">
        <f>('Adjusted Closing'!N96-'Adjusted Closing'!N95)/'Adjusted Closing'!N95</f>
        <v>-4.2450957652022704E-3</v>
      </c>
      <c r="O98" s="4">
        <f>('Adjusted Closing'!O96-'Adjusted Closing'!O95)/'Adjusted Closing'!O95</f>
        <v>1.5000041470127847E-2</v>
      </c>
    </row>
    <row r="99" spans="1:15" x14ac:dyDescent="0.25">
      <c r="A99" s="1">
        <v>38139</v>
      </c>
      <c r="B99" s="4">
        <f>('Adjusted Closing'!B97-'Adjusted Closing'!B96)/'Adjusted Closing'!B96</f>
        <v>-8.5628349793794739E-4</v>
      </c>
      <c r="C99" s="4">
        <f>('Adjusted Closing'!C97-'Adjusted Closing'!C96)/'Adjusted Closing'!C96</f>
        <v>2.4246109003038675E-2</v>
      </c>
      <c r="D99" s="4">
        <f>('Adjusted Closing'!D97-'Adjusted Closing'!D96)/'Adjusted Closing'!D96</f>
        <v>1.7988998669195622E-2</v>
      </c>
      <c r="E99" s="4">
        <f>('Adjusted Closing'!E97-'Adjusted Closing'!E96)/'Adjusted Closing'!E96</f>
        <v>1.5242394469992412E-2</v>
      </c>
      <c r="F99" s="4">
        <f>('Adjusted Closing'!F97-'Adjusted Closing'!F96)/'Adjusted Closing'!F96</f>
        <v>7.1739664346078666E-3</v>
      </c>
      <c r="G99" s="4">
        <f>('Adjusted Closing'!G97-'Adjusted Closing'!G96)/'Adjusted Closing'!G96</f>
        <v>-5.4969196142571786E-2</v>
      </c>
      <c r="H99" s="4">
        <f>('Adjusted Closing'!H97-'Adjusted Closing'!H96)/'Adjusted Closing'!H96</f>
        <v>3.0728756307965566E-2</v>
      </c>
      <c r="I99" s="4">
        <f>('Adjusted Closing'!I97-'Adjusted Closing'!I96)/'Adjusted Closing'!I96</f>
        <v>5.5400453484367895E-2</v>
      </c>
      <c r="J99" s="4">
        <f>('Adjusted Closing'!J97-'Adjusted Closing'!J96)/'Adjusted Closing'!J96</f>
        <v>5.4158189559491046E-2</v>
      </c>
      <c r="K99" s="4">
        <f>('Adjusted Closing'!K97-'Adjusted Closing'!K96)/'Adjusted Closing'!K96</f>
        <v>5.2368444198349958E-3</v>
      </c>
      <c r="L99" s="4">
        <f>('Adjusted Closing'!L97-'Adjusted Closing'!L96)/'Adjusted Closing'!L96</f>
        <v>-1.4937896235535347E-3</v>
      </c>
      <c r="M99" s="4">
        <f>('Adjusted Closing'!M97-'Adjusted Closing'!M96)/'Adjusted Closing'!M96</f>
        <v>-6.544502617801074E-3</v>
      </c>
      <c r="N99" s="4">
        <f>('Adjusted Closing'!N97-'Adjusted Closing'!N96)/'Adjusted Closing'!N96</f>
        <v>5.6707731542297319E-3</v>
      </c>
      <c r="O99" s="4">
        <f>('Adjusted Closing'!O97-'Adjusted Closing'!O96)/'Adjusted Closing'!O96</f>
        <v>1.5673942081321737E-2</v>
      </c>
    </row>
    <row r="100" spans="1:15" x14ac:dyDescent="0.25">
      <c r="A100" s="1">
        <v>38169</v>
      </c>
      <c r="B100" s="4">
        <f>('Adjusted Closing'!B98-'Adjusted Closing'!B97)/'Adjusted Closing'!B97</f>
        <v>-1.8010832052823597E-2</v>
      </c>
      <c r="C100" s="4">
        <f>('Adjusted Closing'!C98-'Adjusted Closing'!C97)/'Adjusted Closing'!C97</f>
        <v>-2.8342778167102678E-2</v>
      </c>
      <c r="D100" s="4">
        <f>('Adjusted Closing'!D98-'Adjusted Closing'!D97)/'Adjusted Closing'!D97</f>
        <v>-3.4290519411904981E-2</v>
      </c>
      <c r="E100" s="4">
        <f>('Adjusted Closing'!E98-'Adjusted Closing'!E97)/'Adjusted Closing'!E97</f>
        <v>-1.0239187886575836E-2</v>
      </c>
      <c r="F100" s="4">
        <f>('Adjusted Closing'!F98-'Adjusted Closing'!F97)/'Adjusted Closing'!F97</f>
        <v>-3.8841525344402821E-3</v>
      </c>
      <c r="G100" s="4">
        <f>('Adjusted Closing'!G98-'Adjusted Closing'!G97)/'Adjusted Closing'!G97</f>
        <v>-1.529585566533438E-2</v>
      </c>
      <c r="H100" s="4">
        <f>('Adjusted Closing'!H98-'Adjusted Closing'!H97)/'Adjusted Closing'!H97</f>
        <v>-7.8343019032528813E-2</v>
      </c>
      <c r="I100" s="4">
        <f>('Adjusted Closing'!I98-'Adjusted Closing'!I97)/'Adjusted Closing'!I97</f>
        <v>-4.4952836040914372E-2</v>
      </c>
      <c r="J100" s="4">
        <f>('Adjusted Closing'!J98-'Adjusted Closing'!J97)/'Adjusted Closing'!J97</f>
        <v>2.2307235762621655E-2</v>
      </c>
      <c r="K100" s="4">
        <f>('Adjusted Closing'!K98-'Adjusted Closing'!K97)/'Adjusted Closing'!K97</f>
        <v>9.8450730229808145E-3</v>
      </c>
      <c r="L100" s="4">
        <f>('Adjusted Closing'!L98-'Adjusted Closing'!L97)/'Adjusted Closing'!L97</f>
        <v>1.7474473068332882E-2</v>
      </c>
      <c r="M100" s="4">
        <f>('Adjusted Closing'!M98-'Adjusted Closing'!M97)/'Adjusted Closing'!M97</f>
        <v>-2.032749858836809E-2</v>
      </c>
      <c r="N100" s="4">
        <f>('Adjusted Closing'!N98-'Adjusted Closing'!N97)/'Adjusted Closing'!N97</f>
        <v>9.5660361597335285E-3</v>
      </c>
      <c r="O100" s="4">
        <f>('Adjusted Closing'!O98-'Adjusted Closing'!O97)/'Adjusted Closing'!O97</f>
        <v>-2.733688176415584E-2</v>
      </c>
    </row>
    <row r="101" spans="1:15" x14ac:dyDescent="0.25">
      <c r="A101" s="1">
        <v>38200</v>
      </c>
      <c r="B101" s="4">
        <f>('Adjusted Closing'!B99-'Adjusted Closing'!B98)/'Adjusted Closing'!B98</f>
        <v>4.1048051287017419E-2</v>
      </c>
      <c r="C101" s="4">
        <f>('Adjusted Closing'!C99-'Adjusted Closing'!C98)/'Adjusted Closing'!C98</f>
        <v>3.3738599162677426E-3</v>
      </c>
      <c r="D101" s="4">
        <f>('Adjusted Closing'!D99-'Adjusted Closing'!D98)/'Adjusted Closing'!D98</f>
        <v>2.2873498405522209E-3</v>
      </c>
      <c r="E101" s="4">
        <f>('Adjusted Closing'!E99-'Adjusted Closing'!E98)/'Adjusted Closing'!E98</f>
        <v>-9.5883960640171708E-3</v>
      </c>
      <c r="F101" s="4">
        <f>('Adjusted Closing'!F99-'Adjusted Closing'!F98)/'Adjusted Closing'!F98</f>
        <v>5.0028475689488108E-2</v>
      </c>
      <c r="G101" s="4">
        <f>('Adjusted Closing'!G99-'Adjusted Closing'!G98)/'Adjusted Closing'!G98</f>
        <v>0.1147003260193443</v>
      </c>
      <c r="H101" s="4">
        <f>('Adjusted Closing'!H99-'Adjusted Closing'!H98)/'Adjusted Closing'!H98</f>
        <v>-2.6099954111298E-2</v>
      </c>
      <c r="I101" s="4">
        <f>('Adjusted Closing'!I99-'Adjusted Closing'!I98)/'Adjusted Closing'!I98</f>
        <v>-2.1542907253962826E-2</v>
      </c>
      <c r="J101" s="4">
        <f>('Adjusted Closing'!J99-'Adjusted Closing'!J98)/'Adjusted Closing'!J98</f>
        <v>-1.8766850496206584E-2</v>
      </c>
      <c r="K101" s="4">
        <f>('Adjusted Closing'!K99-'Adjusted Closing'!K98)/'Adjusted Closing'!K98</f>
        <v>1.9637044468590482E-2</v>
      </c>
      <c r="L101" s="4">
        <f>('Adjusted Closing'!L99-'Adjusted Closing'!L98)/'Adjusted Closing'!L98</f>
        <v>1.8858052322254393E-2</v>
      </c>
      <c r="M101" s="4">
        <f>('Adjusted Closing'!M99-'Adjusted Closing'!M98)/'Adjusted Closing'!M98</f>
        <v>-5.1296829971181623E-2</v>
      </c>
      <c r="N101" s="4">
        <f>('Adjusted Closing'!N99-'Adjusted Closing'!N98)/'Adjusted Closing'!N98</f>
        <v>1.9495122283130422E-2</v>
      </c>
      <c r="O101" s="4">
        <f>('Adjusted Closing'!O99-'Adjusted Closing'!O98)/'Adjusted Closing'!O98</f>
        <v>4.5345364773182015E-4</v>
      </c>
    </row>
    <row r="102" spans="1:15" x14ac:dyDescent="0.25">
      <c r="A102" s="1">
        <v>38231</v>
      </c>
      <c r="B102" s="4">
        <f>('Adjusted Closing'!B100-'Adjusted Closing'!B99)/'Adjusted Closing'!B99</f>
        <v>5.6208177569906197E-2</v>
      </c>
      <c r="C102" s="4">
        <f>('Adjusted Closing'!C100-'Adjusted Closing'!C99)/'Adjusted Closing'!C99</f>
        <v>-9.204946738128968E-3</v>
      </c>
      <c r="D102" s="4">
        <f>('Adjusted Closing'!D100-'Adjusted Closing'!D99)/'Adjusted Closing'!D99</f>
        <v>9.3638756915514383E-3</v>
      </c>
      <c r="E102" s="4">
        <f>('Adjusted Closing'!E100-'Adjusted Closing'!E99)/'Adjusted Closing'!E99</f>
        <v>3.4773762086665938E-2</v>
      </c>
      <c r="F102" s="4">
        <f>('Adjusted Closing'!F100-'Adjusted Closing'!F99)/'Adjusted Closing'!F99</f>
        <v>2.0991760044858906E-2</v>
      </c>
      <c r="G102" s="4">
        <f>('Adjusted Closing'!G100-'Adjusted Closing'!G99)/'Adjusted Closing'!G99</f>
        <v>0.11567580942029912</v>
      </c>
      <c r="H102" s="4">
        <f>('Adjusted Closing'!H100-'Adjusted Closing'!H99)/'Adjusted Closing'!H99</f>
        <v>3.1956907005585011E-2</v>
      </c>
      <c r="I102" s="4">
        <f>('Adjusted Closing'!I100-'Adjusted Closing'!I99)/'Adjusted Closing'!I99</f>
        <v>-2.3301264966332155E-2</v>
      </c>
      <c r="J102" s="4">
        <f>('Adjusted Closing'!J100-'Adjusted Closing'!J99)/'Adjusted Closing'!J99</f>
        <v>9.2720270368843186E-2</v>
      </c>
      <c r="K102" s="4">
        <f>('Adjusted Closing'!K100-'Adjusted Closing'!K99)/'Adjusted Closing'!K99</f>
        <v>3.1524037255732246E-3</v>
      </c>
      <c r="L102" s="4">
        <f>('Adjusted Closing'!L100-'Adjusted Closing'!L99)/'Adjusted Closing'!L99</f>
        <v>2.6553433872541542E-3</v>
      </c>
      <c r="M102" s="4">
        <f>('Adjusted Closing'!M100-'Adjusted Closing'!M99)/'Adjusted Closing'!M99</f>
        <v>-9.5180234912919624E-3</v>
      </c>
      <c r="N102" s="4">
        <f>('Adjusted Closing'!N100-'Adjusted Closing'!N99)/'Adjusted Closing'!N99</f>
        <v>1.6649696531110525E-3</v>
      </c>
      <c r="O102" s="4">
        <f>('Adjusted Closing'!O100-'Adjusted Closing'!O99)/'Adjusted Closing'!O99</f>
        <v>3.9872694856829656E-2</v>
      </c>
    </row>
    <row r="103" spans="1:15" x14ac:dyDescent="0.25">
      <c r="A103" s="1">
        <v>38261</v>
      </c>
      <c r="B103" s="4">
        <f>('Adjusted Closing'!B101-'Adjusted Closing'!B100)/'Adjusted Closing'!B100</f>
        <v>2.3033899437482096E-2</v>
      </c>
      <c r="C103" s="4">
        <f>('Adjusted Closing'!C101-'Adjusted Closing'!C100)/'Adjusted Closing'!C100</f>
        <v>-5.2379357355102673E-3</v>
      </c>
      <c r="D103" s="4">
        <f>('Adjusted Closing'!D101-'Adjusted Closing'!D100)/'Adjusted Closing'!D100</f>
        <v>1.4014243586487049E-2</v>
      </c>
      <c r="E103" s="4">
        <f>('Adjusted Closing'!E101-'Adjusted Closing'!E100)/'Adjusted Closing'!E100</f>
        <v>2.3384077565369744E-2</v>
      </c>
      <c r="F103" s="4">
        <f>('Adjusted Closing'!F101-'Adjusted Closing'!F100)/'Adjusted Closing'!F100</f>
        <v>-4.9824669333672954E-3</v>
      </c>
      <c r="G103" s="4">
        <f>('Adjusted Closing'!G101-'Adjusted Closing'!G100)/'Adjusted Closing'!G100</f>
        <v>9.5946103899513541E-3</v>
      </c>
      <c r="H103" s="4">
        <f>('Adjusted Closing'!H101-'Adjusted Closing'!H100)/'Adjusted Closing'!H100</f>
        <v>4.1200114612093761E-2</v>
      </c>
      <c r="I103" s="4">
        <f>('Adjusted Closing'!I101-'Adjusted Closing'!I100)/'Adjusted Closing'!I100</f>
        <v>-4.8182244390618609E-3</v>
      </c>
      <c r="J103" s="4">
        <f>('Adjusted Closing'!J101-'Adjusted Closing'!J100)/'Adjusted Closing'!J100</f>
        <v>-4.4508473030147469E-3</v>
      </c>
      <c r="K103" s="4">
        <f>('Adjusted Closing'!K101-'Adjusted Closing'!K100)/'Adjusted Closing'!K100</f>
        <v>8.5194739520036075E-3</v>
      </c>
      <c r="L103" s="4">
        <f>('Adjusted Closing'!L101-'Adjusted Closing'!L100)/'Adjusted Closing'!L100</f>
        <v>7.9370077660660763E-3</v>
      </c>
      <c r="M103" s="4">
        <f>('Adjusted Closing'!M101-'Adjusted Closing'!M100)/'Adjusted Closing'!M100</f>
        <v>-1.9832345123696672E-2</v>
      </c>
      <c r="N103" s="4">
        <f>('Adjusted Closing'!N101-'Adjusted Closing'!N100)/'Adjusted Closing'!N100</f>
        <v>8.4787255432876036E-3</v>
      </c>
      <c r="O103" s="4">
        <f>('Adjusted Closing'!O101-'Adjusted Closing'!O100)/'Adjusted Closing'!O100</f>
        <v>3.5730455860611805E-2</v>
      </c>
    </row>
    <row r="104" spans="1:15" x14ac:dyDescent="0.25">
      <c r="A104" s="1">
        <v>38292</v>
      </c>
      <c r="B104" s="4">
        <f>('Adjusted Closing'!B102-'Adjusted Closing'!B101)/'Adjusted Closing'!B101</f>
        <v>0.10170860956359964</v>
      </c>
      <c r="C104" s="4">
        <f>('Adjusted Closing'!C102-'Adjusted Closing'!C101)/'Adjusted Closing'!C101</f>
        <v>3.9945251883581202E-2</v>
      </c>
      <c r="D104" s="4">
        <f>('Adjusted Closing'!D102-'Adjusted Closing'!D101)/'Adjusted Closing'!D101</f>
        <v>3.8594936198152442E-2</v>
      </c>
      <c r="E104" s="4">
        <f>('Adjusted Closing'!E102-'Adjusted Closing'!E101)/'Adjusted Closing'!E101</f>
        <v>1.7934799797091734E-2</v>
      </c>
      <c r="F104" s="4">
        <f>('Adjusted Closing'!F102-'Adjusted Closing'!F101)/'Adjusted Closing'!F101</f>
        <v>7.7013850761784672E-2</v>
      </c>
      <c r="G104" s="4">
        <f>('Adjusted Closing'!G102-'Adjusted Closing'!G101)/'Adjusted Closing'!G101</f>
        <v>1.4297927714950422E-2</v>
      </c>
      <c r="H104" s="4">
        <f>('Adjusted Closing'!H102-'Adjusted Closing'!H101)/'Adjusted Closing'!H101</f>
        <v>6.1681360217931976E-2</v>
      </c>
      <c r="I104" s="4">
        <f>('Adjusted Closing'!I102-'Adjusted Closing'!I101)/'Adjusted Closing'!I101</f>
        <v>1.186752340226894E-2</v>
      </c>
      <c r="J104" s="4">
        <f>('Adjusted Closing'!J102-'Adjusted Closing'!J101)/'Adjusted Closing'!J101</f>
        <v>6.931841733882653E-2</v>
      </c>
      <c r="K104" s="4">
        <f>('Adjusted Closing'!K102-'Adjusted Closing'!K101)/'Adjusted Closing'!K101</f>
        <v>-6.6930830289758806E-3</v>
      </c>
      <c r="L104" s="4">
        <f>('Adjusted Closing'!L102-'Adjusted Closing'!L101)/'Adjusted Closing'!L101</f>
        <v>-6.3220064140300054E-3</v>
      </c>
      <c r="M104" s="4">
        <f>('Adjusted Closing'!M102-'Adjusted Closing'!M101)/'Adjusted Closing'!M101</f>
        <v>4.5473508552357114E-2</v>
      </c>
      <c r="N104" s="4">
        <f>('Adjusted Closing'!N102-'Adjusted Closing'!N101)/'Adjusted Closing'!N101</f>
        <v>-8.0490901832269736E-3</v>
      </c>
      <c r="O104" s="4">
        <f>('Adjusted Closing'!O102-'Adjusted Closing'!O101)/'Adjusted Closing'!O101</f>
        <v>7.3201315354608762E-2</v>
      </c>
    </row>
    <row r="105" spans="1:15" x14ac:dyDescent="0.25">
      <c r="A105" s="1">
        <v>38322</v>
      </c>
      <c r="B105" s="4">
        <f>('Adjusted Closing'!B103-'Adjusted Closing'!B102)/'Adjusted Closing'!B102</f>
        <v>3.4531215732865286E-2</v>
      </c>
      <c r="C105" s="4">
        <f>('Adjusted Closing'!C103-'Adjusted Closing'!C102)/'Adjusted Closing'!C102</f>
        <v>3.4041961078486525E-2</v>
      </c>
      <c r="D105" s="4">
        <f>('Adjusted Closing'!D103-'Adjusted Closing'!D102)/'Adjusted Closing'!D102</f>
        <v>3.2458213144045421E-2</v>
      </c>
      <c r="E105" s="4">
        <f>('Adjusted Closing'!E103-'Adjusted Closing'!E102)/'Adjusted Closing'!E102</f>
        <v>2.3986511265514727E-2</v>
      </c>
      <c r="F105" s="4">
        <f>('Adjusted Closing'!F103-'Adjusted Closing'!F102)/'Adjusted Closing'!F102</f>
        <v>1.2097385525584184E-2</v>
      </c>
      <c r="G105" s="4">
        <f>('Adjusted Closing'!G103-'Adjusted Closing'!G102)/'Adjusted Closing'!G102</f>
        <v>-9.1204523582303285E-2</v>
      </c>
      <c r="H105" s="4">
        <f>('Adjusted Closing'!H103-'Adjusted Closing'!H102)/'Adjusted Closing'!H102</f>
        <v>3.7499763825770631E-2</v>
      </c>
      <c r="I105" s="4">
        <f>('Adjusted Closing'!I103-'Adjusted Closing'!I102)/'Adjusted Closing'!I102</f>
        <v>5.4087186366034289E-2</v>
      </c>
      <c r="J105" s="4">
        <f>('Adjusted Closing'!J103-'Adjusted Closing'!J102)/'Adjusted Closing'!J102</f>
        <v>-3.0557211445013145E-2</v>
      </c>
      <c r="K105" s="4">
        <f>('Adjusted Closing'!K103-'Adjusted Closing'!K102)/'Adjusted Closing'!K102</f>
        <v>4.8708645646967736E-3</v>
      </c>
      <c r="L105" s="4">
        <f>('Adjusted Closing'!L103-'Adjusted Closing'!L102)/'Adjusted Closing'!L102</f>
        <v>1.4595033795929903E-3</v>
      </c>
      <c r="M105" s="4">
        <f>('Adjusted Closing'!M103-'Adjusted Closing'!M102)/'Adjusted Closing'!M102</f>
        <v>-3.7909018355945637E-2</v>
      </c>
      <c r="N105" s="4">
        <f>('Adjusted Closing'!N103-'Adjusted Closing'!N102)/'Adjusted Closing'!N102</f>
        <v>8.5395158440362395E-3</v>
      </c>
      <c r="O105" s="4">
        <f>('Adjusted Closing'!O103-'Adjusted Closing'!O102)/'Adjusted Closing'!O102</f>
        <v>1.8816142467906916E-2</v>
      </c>
    </row>
    <row r="106" spans="1:15" x14ac:dyDescent="0.25">
      <c r="A106" s="1">
        <v>38353</v>
      </c>
      <c r="B106" s="4">
        <f>('Adjusted Closing'!B104-'Adjusted Closing'!B103)/'Adjusted Closing'!B103</f>
        <v>1.6748930774341877E-2</v>
      </c>
      <c r="C106" s="4">
        <f>('Adjusted Closing'!C104-'Adjusted Closing'!C103)/'Adjusted Closing'!C103</f>
        <v>-2.7178806507630004E-2</v>
      </c>
      <c r="D106" s="4">
        <f>('Adjusted Closing'!D104-'Adjusted Closing'!D103)/'Adjusted Closing'!D103</f>
        <v>-2.5290467099494587E-2</v>
      </c>
      <c r="E106" s="4">
        <f>('Adjusted Closing'!E104-'Adjusted Closing'!E103)/'Adjusted Closing'!E103</f>
        <v>-4.6071122780680426E-3</v>
      </c>
      <c r="F106" s="4">
        <f>('Adjusted Closing'!F104-'Adjusted Closing'!F103)/'Adjusted Closing'!F103</f>
        <v>-3.5730444716434009E-2</v>
      </c>
      <c r="G106" s="4">
        <f>('Adjusted Closing'!G104-'Adjusted Closing'!G103)/'Adjusted Closing'!G103</f>
        <v>-6.3901894172647633E-2</v>
      </c>
      <c r="H106" s="4">
        <f>('Adjusted Closing'!H104-'Adjusted Closing'!H103)/'Adjusted Closing'!H103</f>
        <v>-5.1957319928603814E-2</v>
      </c>
      <c r="I106" s="4">
        <f>('Adjusted Closing'!I104-'Adjusted Closing'!I103)/'Adjusted Closing'!I103</f>
        <v>-8.8059916005383682E-3</v>
      </c>
      <c r="J106" s="4">
        <f>('Adjusted Closing'!J104-'Adjusted Closing'!J103)/'Adjusted Closing'!J103</f>
        <v>3.3822408432871078E-2</v>
      </c>
      <c r="K106" s="4">
        <f>('Adjusted Closing'!K104-'Adjusted Closing'!K103)/'Adjusted Closing'!K103</f>
        <v>9.3761813470126781E-3</v>
      </c>
      <c r="L106" s="4">
        <f>('Adjusted Closing'!L104-'Adjusted Closing'!L103)/'Adjusted Closing'!L103</f>
        <v>1.5281735576320375E-2</v>
      </c>
      <c r="M106" s="4">
        <f>('Adjusted Closing'!M104-'Adjusted Closing'!M103)/'Adjusted Closing'!M103</f>
        <v>-4.8112816258813813E-2</v>
      </c>
      <c r="N106" s="4">
        <f>('Adjusted Closing'!N104-'Adjusted Closing'!N103)/'Adjusted Closing'!N103</f>
        <v>7.2410340859117867E-3</v>
      </c>
      <c r="O106" s="4">
        <f>('Adjusted Closing'!O104-'Adjusted Closing'!O103)/'Adjusted Closing'!O103</f>
        <v>3.5507924419680278E-3</v>
      </c>
    </row>
    <row r="107" spans="1:15" x14ac:dyDescent="0.25">
      <c r="A107" s="1">
        <v>38384</v>
      </c>
      <c r="B107" s="4">
        <f>('Adjusted Closing'!B105-'Adjusted Closing'!B104)/'Adjusted Closing'!B104</f>
        <v>8.8676217776577068E-2</v>
      </c>
      <c r="C107" s="4">
        <f>('Adjusted Closing'!C105-'Adjusted Closing'!C104)/'Adjusted Closing'!C104</f>
        <v>2.6338570828280623E-2</v>
      </c>
      <c r="D107" s="4">
        <f>('Adjusted Closing'!D105-'Adjusted Closing'!D104)/'Adjusted Closing'!D104</f>
        <v>1.8903346078316657E-2</v>
      </c>
      <c r="E107" s="4">
        <f>('Adjusted Closing'!E105-'Adjusted Closing'!E104)/'Adjusted Closing'!E104</f>
        <v>5.0434069134377153E-2</v>
      </c>
      <c r="F107" s="4">
        <f>('Adjusted Closing'!F105-'Adjusted Closing'!F104)/'Adjusted Closing'!F104</f>
        <v>3.451901071637864E-2</v>
      </c>
      <c r="G107" s="4">
        <f>('Adjusted Closing'!G105-'Adjusted Closing'!G104)/'Adjusted Closing'!G104</f>
        <v>6.8214513680103214E-2</v>
      </c>
      <c r="H107" s="4">
        <f>('Adjusted Closing'!H105-'Adjusted Closing'!H104)/'Adjusted Closing'!H104</f>
        <v>-5.1832280953467841E-3</v>
      </c>
      <c r="I107" s="4">
        <f>('Adjusted Closing'!I105-'Adjusted Closing'!I104)/'Adjusted Closing'!I104</f>
        <v>3.0999515247381145E-2</v>
      </c>
      <c r="J107" s="4">
        <f>('Adjusted Closing'!J105-'Adjusted Closing'!J104)/'Adjusted Closing'!J104</f>
        <v>0.15543722209712516</v>
      </c>
      <c r="K107" s="4">
        <f>('Adjusted Closing'!K105-'Adjusted Closing'!K104)/'Adjusted Closing'!K104</f>
        <v>-5.118293738788555E-3</v>
      </c>
      <c r="L107" s="4">
        <f>('Adjusted Closing'!L105-'Adjusted Closing'!L104)/'Adjusted Closing'!L104</f>
        <v>-5.1725494337120414E-3</v>
      </c>
      <c r="M107" s="4">
        <f>('Adjusted Closing'!M105-'Adjusted Closing'!M104)/'Adjusted Closing'!M104</f>
        <v>2.5272331154684215E-2</v>
      </c>
      <c r="N107" s="4">
        <f>('Adjusted Closing'!N105-'Adjusted Closing'!N104)/'Adjusted Closing'!N104</f>
        <v>-6.1386698423639072E-3</v>
      </c>
      <c r="O107" s="4">
        <f>('Adjusted Closing'!O105-'Adjusted Closing'!O104)/'Adjusted Closing'!O104</f>
        <v>4.9019446173634358E-2</v>
      </c>
    </row>
    <row r="108" spans="1:15" x14ac:dyDescent="0.25">
      <c r="A108" s="1">
        <v>38412</v>
      </c>
      <c r="B108" s="4">
        <f>('Adjusted Closing'!B106-'Adjusted Closing'!B105)/'Adjusted Closing'!B105</f>
        <v>-6.7042351095779856E-2</v>
      </c>
      <c r="C108" s="4">
        <f>('Adjusted Closing'!C106-'Adjusted Closing'!C105)/'Adjusted Closing'!C105</f>
        <v>-2.4379071556730286E-2</v>
      </c>
      <c r="D108" s="4">
        <f>('Adjusted Closing'!D106-'Adjusted Closing'!D105)/'Adjusted Closing'!D105</f>
        <v>-1.9117655748441098E-2</v>
      </c>
      <c r="E108" s="4">
        <f>('Adjusted Closing'!E106-'Adjusted Closing'!E105)/'Adjusted Closing'!E105</f>
        <v>-5.7817212051174431E-3</v>
      </c>
      <c r="F108" s="4">
        <f>('Adjusted Closing'!F106-'Adjusted Closing'!F105)/'Adjusted Closing'!F105</f>
        <v>-4.7795210733650707E-2</v>
      </c>
      <c r="G108" s="4">
        <f>('Adjusted Closing'!G106-'Adjusted Closing'!G105)/'Adjusted Closing'!G105</f>
        <v>-6.2511636459309572E-2</v>
      </c>
      <c r="H108" s="4">
        <f>('Adjusted Closing'!H106-'Adjusted Closing'!H105)/'Adjusted Closing'!H105</f>
        <v>-2.5583408916381757E-2</v>
      </c>
      <c r="I108" s="4">
        <f>('Adjusted Closing'!I106-'Adjusted Closing'!I105)/'Adjusted Closing'!I105</f>
        <v>-6.1027048350304862E-3</v>
      </c>
      <c r="J108" s="4">
        <f>('Adjusted Closing'!J106-'Adjusted Closing'!J105)/'Adjusted Closing'!J105</f>
        <v>-1.0297304177597071E-2</v>
      </c>
      <c r="K108" s="4">
        <f>('Adjusted Closing'!K106-'Adjusted Closing'!K105)/'Adjusted Closing'!K105</f>
        <v>-6.2543794575341226E-3</v>
      </c>
      <c r="L108" s="4">
        <f>('Adjusted Closing'!L106-'Adjusted Closing'!L105)/'Adjusted Closing'!L105</f>
        <v>-5.3582393528754163E-3</v>
      </c>
      <c r="M108" s="4">
        <f>('Adjusted Closing'!M106-'Adjusted Closing'!M105)/'Adjusted Closing'!M105</f>
        <v>1.2749681257968467E-2</v>
      </c>
      <c r="N108" s="4">
        <f>('Adjusted Closing'!N106-'Adjusted Closing'!N105)/'Adjusted Closing'!N105</f>
        <v>-5.3269742798552127E-3</v>
      </c>
      <c r="O108" s="4">
        <f>('Adjusted Closing'!O106-'Adjusted Closing'!O105)/'Adjusted Closing'!O105</f>
        <v>-2.4672930140444187E-2</v>
      </c>
    </row>
    <row r="109" spans="1:15" x14ac:dyDescent="0.25">
      <c r="A109" s="1">
        <v>38443</v>
      </c>
      <c r="B109" s="4">
        <f>('Adjusted Closing'!B107-'Adjusted Closing'!B106)/'Adjusted Closing'!B106</f>
        <v>-2.887844940837701E-2</v>
      </c>
      <c r="C109" s="4">
        <f>('Adjusted Closing'!C107-'Adjusted Closing'!C106)/'Adjusted Closing'!C106</f>
        <v>-2.9632246636818221E-2</v>
      </c>
      <c r="D109" s="4">
        <f>('Adjusted Closing'!D107-'Adjusted Closing'!D106)/'Adjusted Closing'!D106</f>
        <v>-2.0108581881679344E-2</v>
      </c>
      <c r="E109" s="4">
        <f>('Adjusted Closing'!E107-'Adjusted Closing'!E106)/'Adjusted Closing'!E106</f>
        <v>-2.5290310027827334E-2</v>
      </c>
      <c r="F109" s="4">
        <f>('Adjusted Closing'!F107-'Adjusted Closing'!F106)/'Adjusted Closing'!F106</f>
        <v>2.9007422378083441E-2</v>
      </c>
      <c r="G109" s="4">
        <f>('Adjusted Closing'!G107-'Adjusted Closing'!G106)/'Adjusted Closing'!G106</f>
        <v>-0.11805212465048985</v>
      </c>
      <c r="H109" s="4">
        <f>('Adjusted Closing'!H107-'Adjusted Closing'!H106)/'Adjusted Closing'!H106</f>
        <v>-3.8804918281587615E-2</v>
      </c>
      <c r="I109" s="4">
        <f>('Adjusted Closing'!I107-'Adjusted Closing'!I106)/'Adjusted Closing'!I106</f>
        <v>-5.6564626034895871E-2</v>
      </c>
      <c r="J109" s="4">
        <f>('Adjusted Closing'!J107-'Adjusted Closing'!J106)/'Adjusted Closing'!J106</f>
        <v>-4.20518417854868E-2</v>
      </c>
      <c r="K109" s="4">
        <f>('Adjusted Closing'!K107-'Adjusted Closing'!K106)/'Adjusted Closing'!K106</f>
        <v>8.6913592620881837E-3</v>
      </c>
      <c r="L109" s="4">
        <f>('Adjusted Closing'!L107-'Adjusted Closing'!L106)/'Adjusted Closing'!L106</f>
        <v>1.1199378572881715E-2</v>
      </c>
      <c r="M109" s="4">
        <f>('Adjusted Closing'!M107-'Adjusted Closing'!M106)/'Adjusted Closing'!M106</f>
        <v>-5.1825430130088099E-2</v>
      </c>
      <c r="N109" s="4">
        <f>('Adjusted Closing'!N107-'Adjusted Closing'!N106)/'Adjusted Closing'!N106</f>
        <v>1.3915130094430616E-2</v>
      </c>
      <c r="O109" s="4">
        <f>('Adjusted Closing'!O107-'Adjusted Closing'!O106)/'Adjusted Closing'!O106</f>
        <v>-1.9930789282161812E-2</v>
      </c>
    </row>
    <row r="110" spans="1:15" x14ac:dyDescent="0.25">
      <c r="A110" s="1">
        <v>38473</v>
      </c>
      <c r="B110" s="4">
        <f>('Adjusted Closing'!B108-'Adjusted Closing'!B107)/'Adjusted Closing'!B107</f>
        <v>3.3886368413076115E-2</v>
      </c>
      <c r="C110" s="4">
        <f>('Adjusted Closing'!C108-'Adjusted Closing'!C107)/'Adjusted Closing'!C107</f>
        <v>2.6977722789851374E-2</v>
      </c>
      <c r="D110" s="4">
        <f>('Adjusted Closing'!D108-'Adjusted Closing'!D107)/'Adjusted Closing'!D107</f>
        <v>2.9952046262565708E-2</v>
      </c>
      <c r="E110" s="4">
        <f>('Adjusted Closing'!E108-'Adjusted Closing'!E107)/'Adjusted Closing'!E107</f>
        <v>2.5402111678931378E-2</v>
      </c>
      <c r="F110" s="4">
        <f>('Adjusted Closing'!F108-'Adjusted Closing'!F107)/'Adjusted Closing'!F107</f>
        <v>-3.0124024153036053E-3</v>
      </c>
      <c r="G110" s="4">
        <f>('Adjusted Closing'!G108-'Adjusted Closing'!G107)/'Adjusted Closing'!G107</f>
        <v>4.3531989235140081E-2</v>
      </c>
      <c r="H110" s="4">
        <f>('Adjusted Closing'!H108-'Adjusted Closing'!H107)/'Adjusted Closing'!H107</f>
        <v>7.6272966028906805E-2</v>
      </c>
      <c r="I110" s="4">
        <f>('Adjusted Closing'!I108-'Adjusted Closing'!I107)/'Adjusted Closing'!I107</f>
        <v>2.43157303175204E-2</v>
      </c>
      <c r="J110" s="4">
        <f>('Adjusted Closing'!J108-'Adjusted Closing'!J107)/'Adjusted Closing'!J107</f>
        <v>1.1926469936143146E-2</v>
      </c>
      <c r="K110" s="4">
        <f>('Adjusted Closing'!K108-'Adjusted Closing'!K107)/'Adjusted Closing'!K107</f>
        <v>1.4042777138057887E-2</v>
      </c>
      <c r="L110" s="4">
        <f>('Adjusted Closing'!L108-'Adjusted Closing'!L107)/'Adjusted Closing'!L107</f>
        <v>1.109152934612345E-2</v>
      </c>
      <c r="M110" s="4">
        <f>('Adjusted Closing'!M108-'Adjusted Closing'!M107)/'Adjusted Closing'!M107</f>
        <v>-3.8061518034963424E-2</v>
      </c>
      <c r="N110" s="4">
        <f>('Adjusted Closing'!N108-'Adjusted Closing'!N107)/'Adjusted Closing'!N107</f>
        <v>1.0514423795025757E-2</v>
      </c>
      <c r="O110" s="4">
        <f>('Adjusted Closing'!O108-'Adjusted Closing'!O107)/'Adjusted Closing'!O107</f>
        <v>-7.8251482399039121E-4</v>
      </c>
    </row>
    <row r="111" spans="1:15" x14ac:dyDescent="0.25">
      <c r="A111" s="1">
        <v>38504</v>
      </c>
      <c r="B111" s="4">
        <f>('Adjusted Closing'!B109-'Adjusted Closing'!B108)/'Adjusted Closing'!B108</f>
        <v>3.3444967573260098E-2</v>
      </c>
      <c r="C111" s="4">
        <f>('Adjusted Closing'!C109-'Adjusted Closing'!C108)/'Adjusted Closing'!C108</f>
        <v>-1.8391316092743731E-2</v>
      </c>
      <c r="D111" s="4">
        <f>('Adjusted Closing'!D109-'Adjusted Closing'!D108)/'Adjusted Closing'!D108</f>
        <v>-1.4271422576580921E-4</v>
      </c>
      <c r="E111" s="4">
        <f>('Adjusted Closing'!E109-'Adjusted Closing'!E108)/'Adjusted Closing'!E108</f>
        <v>3.0757861833999464E-2</v>
      </c>
      <c r="F111" s="4">
        <f>('Adjusted Closing'!F109-'Adjusted Closing'!F108)/'Adjusted Closing'!F108</f>
        <v>2.4085062631210102E-2</v>
      </c>
      <c r="G111" s="4">
        <f>('Adjusted Closing'!G109-'Adjusted Closing'!G108)/'Adjusted Closing'!G108</f>
        <v>8.4939170443207951E-2</v>
      </c>
      <c r="H111" s="4">
        <f>('Adjusted Closing'!H109-'Adjusted Closing'!H108)/'Adjusted Closing'!H108</f>
        <v>-5.4443000057463262E-3</v>
      </c>
      <c r="I111" s="4">
        <f>('Adjusted Closing'!I109-'Adjusted Closing'!I108)/'Adjusted Closing'!I108</f>
        <v>2.7261780933139978E-2</v>
      </c>
      <c r="J111" s="4">
        <f>('Adjusted Closing'!J109-'Adjusted Closing'!J108)/'Adjusted Closing'!J108</f>
        <v>7.5495234857239496E-2</v>
      </c>
      <c r="K111" s="4">
        <f>('Adjusted Closing'!K109-'Adjusted Closing'!K108)/'Adjusted Closing'!K108</f>
        <v>5.963595806600744E-3</v>
      </c>
      <c r="L111" s="4">
        <f>('Adjusted Closing'!L109-'Adjusted Closing'!L108)/'Adjusted Closing'!L108</f>
        <v>-2.2474493975613162E-3</v>
      </c>
      <c r="M111" s="4">
        <f>('Adjusted Closing'!M109-'Adjusted Closing'!M108)/'Adjusted Closing'!M108</f>
        <v>-2.9445594662985991E-2</v>
      </c>
      <c r="N111" s="4">
        <f>('Adjusted Closing'!N109-'Adjusted Closing'!N108)/'Adjusted Closing'!N108</f>
        <v>5.6742987375671379E-3</v>
      </c>
      <c r="O111" s="4">
        <f>('Adjusted Closing'!O109-'Adjusted Closing'!O108)/'Adjusted Closing'!O108</f>
        <v>9.7849809061987727E-3</v>
      </c>
    </row>
    <row r="112" spans="1:15" x14ac:dyDescent="0.25">
      <c r="A112" s="1">
        <v>38534</v>
      </c>
      <c r="B112" s="4">
        <f>('Adjusted Closing'!B110-'Adjusted Closing'!B109)/'Adjusted Closing'!B109</f>
        <v>6.7961332765722138E-2</v>
      </c>
      <c r="C112" s="4">
        <f>('Adjusted Closing'!C110-'Adjusted Closing'!C109)/'Adjusted Closing'!C109</f>
        <v>3.5614745222888794E-2</v>
      </c>
      <c r="D112" s="4">
        <f>('Adjusted Closing'!D110-'Adjusted Closing'!D109)/'Adjusted Closing'!D109</f>
        <v>3.5968287193812398E-2</v>
      </c>
      <c r="E112" s="4">
        <f>('Adjusted Closing'!E110-'Adjusted Closing'!E109)/'Adjusted Closing'!E109</f>
        <v>5.2520559462122605E-2</v>
      </c>
      <c r="F112" s="4">
        <f>('Adjusted Closing'!F110-'Adjusted Closing'!F109)/'Adjusted Closing'!F109</f>
        <v>4.7878180895483749E-2</v>
      </c>
      <c r="G112" s="4">
        <f>('Adjusted Closing'!G110-'Adjusted Closing'!G109)/'Adjusted Closing'!G109</f>
        <v>-2.3764606308440264E-2</v>
      </c>
      <c r="H112" s="4">
        <f>('Adjusted Closing'!H110-'Adjusted Closing'!H109)/'Adjusted Closing'!H109</f>
        <v>6.2164611574566243E-2</v>
      </c>
      <c r="I112" s="4">
        <f>('Adjusted Closing'!I110-'Adjusted Closing'!I109)/'Adjusted Closing'!I109</f>
        <v>2.7243575357324298E-2</v>
      </c>
      <c r="J112" s="4">
        <f>('Adjusted Closing'!J110-'Adjusted Closing'!J109)/'Adjusted Closing'!J109</f>
        <v>6.0812318552821563E-2</v>
      </c>
      <c r="K112" s="4">
        <f>('Adjusted Closing'!K110-'Adjusted Closing'!K109)/'Adjusted Closing'!K109</f>
        <v>-8.4519725099863746E-3</v>
      </c>
      <c r="L112" s="4">
        <f>('Adjusted Closing'!L110-'Adjusted Closing'!L109)/'Adjusted Closing'!L109</f>
        <v>1.1123978174663264E-3</v>
      </c>
      <c r="M112" s="4">
        <f>('Adjusted Closing'!M110-'Adjusted Closing'!M109)/'Adjusted Closing'!M109</f>
        <v>6.0440862763688048E-2</v>
      </c>
      <c r="N112" s="4">
        <f>('Adjusted Closing'!N110-'Adjusted Closing'!N109)/'Adjusted Closing'!N109</f>
        <v>-1.002940759831065E-2</v>
      </c>
      <c r="O112" s="4">
        <f>('Adjusted Closing'!O110-'Adjusted Closing'!O109)/'Adjusted Closing'!O109</f>
        <v>3.7984186338771375E-2</v>
      </c>
    </row>
    <row r="113" spans="1:15" x14ac:dyDescent="0.25">
      <c r="A113" s="1">
        <v>38565</v>
      </c>
      <c r="B113" s="4">
        <f>('Adjusted Closing'!B111-'Adjusted Closing'!B110)/'Adjusted Closing'!B110</f>
        <v>9.6967180607734384E-3</v>
      </c>
      <c r="C113" s="4">
        <f>('Adjusted Closing'!C111-'Adjusted Closing'!C110)/'Adjusted Closing'!C110</f>
        <v>-1.4971515092641774E-2</v>
      </c>
      <c r="D113" s="4">
        <f>('Adjusted Closing'!D111-'Adjusted Closing'!D110)/'Adjusted Closing'!D110</f>
        <v>-1.1222104874496611E-2</v>
      </c>
      <c r="E113" s="4">
        <f>('Adjusted Closing'!E111-'Adjusted Closing'!E110)/'Adjusted Closing'!E110</f>
        <v>2.3601875751630218E-2</v>
      </c>
      <c r="F113" s="4">
        <f>('Adjusted Closing'!F111-'Adjusted Closing'!F110)/'Adjusted Closing'!F110</f>
        <v>1.5166565164853774E-3</v>
      </c>
      <c r="G113" s="4">
        <f>('Adjusted Closing'!G111-'Adjusted Closing'!G110)/'Adjusted Closing'!G110</f>
        <v>4.6856740420658814E-2</v>
      </c>
      <c r="H113" s="4">
        <f>('Adjusted Closing'!H111-'Adjusted Closing'!H110)/'Adjusted Closing'!H110</f>
        <v>-1.4985142473857885E-2</v>
      </c>
      <c r="I113" s="4">
        <f>('Adjusted Closing'!I111-'Adjusted Closing'!I110)/'Adjusted Closing'!I110</f>
        <v>4.3194730653899262E-2</v>
      </c>
      <c r="J113" s="4">
        <f>('Adjusted Closing'!J111-'Adjusted Closing'!J110)/'Adjusted Closing'!J110</f>
        <v>7.8962734151885913E-2</v>
      </c>
      <c r="K113" s="4">
        <f>('Adjusted Closing'!K111-'Adjusted Closing'!K110)/'Adjusted Closing'!K110</f>
        <v>1.164558554861797E-2</v>
      </c>
      <c r="L113" s="4">
        <f>('Adjusted Closing'!L111-'Adjusted Closing'!L110)/'Adjusted Closing'!L110</f>
        <v>1.1303541791693149E-2</v>
      </c>
      <c r="M113" s="4">
        <f>('Adjusted Closing'!M111-'Adjusted Closing'!M110)/'Adjusted Closing'!M110</f>
        <v>-4.7608404112650889E-2</v>
      </c>
      <c r="N113" s="4">
        <f>('Adjusted Closing'!N111-'Adjusted Closing'!N110)/'Adjusted Closing'!N110</f>
        <v>1.3618666886935141E-2</v>
      </c>
      <c r="O113" s="4">
        <f>('Adjusted Closing'!O111-'Adjusted Closing'!O110)/'Adjusted Closing'!O110</f>
        <v>1.9791142891232055E-2</v>
      </c>
    </row>
    <row r="114" spans="1:15" x14ac:dyDescent="0.25">
      <c r="A114" s="1">
        <v>38596</v>
      </c>
      <c r="B114" s="4">
        <f>('Adjusted Closing'!B112-'Adjusted Closing'!B111)/'Adjusted Closing'!B111</f>
        <v>8.6434606494852198E-2</v>
      </c>
      <c r="C114" s="4">
        <f>('Adjusted Closing'!C112-'Adjusted Closing'!C111)/'Adjusted Closing'!C111</f>
        <v>8.3098562480110327E-3</v>
      </c>
      <c r="D114" s="4">
        <f>('Adjusted Closing'!D112-'Adjusted Closing'!D111)/'Adjusted Closing'!D111</f>
        <v>6.9490246947603992E-3</v>
      </c>
      <c r="E114" s="4">
        <f>('Adjusted Closing'!E112-'Adjusted Closing'!E111)/'Adjusted Closing'!E111</f>
        <v>3.2140089553114787E-2</v>
      </c>
      <c r="F114" s="4">
        <f>('Adjusted Closing'!F112-'Adjusted Closing'!F111)/'Adjusted Closing'!F111</f>
        <v>3.5224475569161175E-2</v>
      </c>
      <c r="G114" s="4">
        <f>('Adjusted Closing'!G112-'Adjusted Closing'!G111)/'Adjusted Closing'!G111</f>
        <v>0.19030048084129128</v>
      </c>
      <c r="H114" s="4">
        <f>('Adjusted Closing'!H112-'Adjusted Closing'!H111)/'Adjusted Closing'!H111</f>
        <v>-1.859341308391517E-4</v>
      </c>
      <c r="I114" s="4">
        <f>('Adjusted Closing'!I112-'Adjusted Closing'!I111)/'Adjusted Closing'!I111</f>
        <v>9.3502306547609201E-2</v>
      </c>
      <c r="J114" s="4">
        <f>('Adjusted Closing'!J112-'Adjusted Closing'!J111)/'Adjusted Closing'!J111</f>
        <v>5.8006558238551678E-2</v>
      </c>
      <c r="K114" s="4">
        <f>('Adjusted Closing'!K112-'Adjusted Closing'!K111)/'Adjusted Closing'!K111</f>
        <v>-1.0016445623197569E-2</v>
      </c>
      <c r="L114" s="4">
        <f>('Adjusted Closing'!L112-'Adjusted Closing'!L111)/'Adjusted Closing'!L111</f>
        <v>-8.6756988014078662E-3</v>
      </c>
      <c r="M114" s="4">
        <f>('Adjusted Closing'!M112-'Adjusted Closing'!M111)/'Adjusted Closing'!M111</f>
        <v>7.2048814832198896E-2</v>
      </c>
      <c r="N114" s="4">
        <f>('Adjusted Closing'!N112-'Adjusted Closing'!N111)/'Adjusted Closing'!N111</f>
        <v>-1.0947038822363255E-2</v>
      </c>
      <c r="O114" s="4">
        <f>('Adjusted Closing'!O112-'Adjusted Closing'!O111)/'Adjusted Closing'!O111</f>
        <v>2.1603864508895121E-2</v>
      </c>
    </row>
    <row r="115" spans="1:15" x14ac:dyDescent="0.25">
      <c r="A115" s="1">
        <v>38626</v>
      </c>
      <c r="B115" s="4">
        <f>('Adjusted Closing'!B113-'Adjusted Closing'!B112)/'Adjusted Closing'!B112</f>
        <v>-6.5745859669618253E-2</v>
      </c>
      <c r="C115" s="4">
        <f>('Adjusted Closing'!C113-'Adjusted Closing'!C112)/'Adjusted Closing'!C112</f>
        <v>-1.2170832706641961E-2</v>
      </c>
      <c r="D115" s="4">
        <f>('Adjusted Closing'!D113-'Adjusted Closing'!D112)/'Adjusted Closing'!D112</f>
        <v>-1.7740780066319385E-2</v>
      </c>
      <c r="E115" s="4">
        <f>('Adjusted Closing'!E113-'Adjusted Closing'!E112)/'Adjusted Closing'!E112</f>
        <v>-5.7075138590389582E-2</v>
      </c>
      <c r="F115" s="4">
        <f>('Adjusted Closing'!F113-'Adjusted Closing'!F112)/'Adjusted Closing'!F112</f>
        <v>-6.7546948487574851E-2</v>
      </c>
      <c r="G115" s="4">
        <f>('Adjusted Closing'!G113-'Adjusted Closing'!G112)/'Adjusted Closing'!G112</f>
        <v>-9.1153822821861963E-2</v>
      </c>
      <c r="H115" s="4">
        <f>('Adjusted Closing'!H113-'Adjusted Closing'!H112)/'Adjusted Closing'!H112</f>
        <v>-1.4588482941650813E-2</v>
      </c>
      <c r="I115" s="4">
        <f>('Adjusted Closing'!I113-'Adjusted Closing'!I112)/'Adjusted Closing'!I112</f>
        <v>2.3721440857036851E-3</v>
      </c>
      <c r="J115" s="4">
        <f>('Adjusted Closing'!J113-'Adjusted Closing'!J112)/'Adjusted Closing'!J112</f>
        <v>-8.4260165778121662E-2</v>
      </c>
      <c r="K115" s="4">
        <f>('Adjusted Closing'!K113-'Adjusted Closing'!K112)/'Adjusted Closing'!K112</f>
        <v>-7.5135690748120718E-3</v>
      </c>
      <c r="L115" s="4">
        <f>('Adjusted Closing'!L113-'Adjusted Closing'!L112)/'Adjusted Closing'!L112</f>
        <v>-7.5795233272163672E-3</v>
      </c>
      <c r="M115" s="4">
        <f>('Adjusted Closing'!M113-'Adjusted Closing'!M112)/'Adjusted Closing'!M112</f>
        <v>4.0936952714535964E-2</v>
      </c>
      <c r="N115" s="4">
        <f>('Adjusted Closing'!N113-'Adjusted Closing'!N112)/'Adjusted Closing'!N112</f>
        <v>-8.2460194165242407E-3</v>
      </c>
      <c r="O115" s="4">
        <f>('Adjusted Closing'!O113-'Adjusted Closing'!O112)/'Adjusted Closing'!O112</f>
        <v>-3.2257985326717753E-2</v>
      </c>
    </row>
    <row r="116" spans="1:15" x14ac:dyDescent="0.25">
      <c r="A116" s="1">
        <v>38657</v>
      </c>
      <c r="B116" s="4">
        <f>('Adjusted Closing'!B114-'Adjusted Closing'!B113)/'Adjusted Closing'!B113</f>
        <v>7.9834495129324071E-2</v>
      </c>
      <c r="C116" s="4">
        <f>('Adjusted Closing'!C114-'Adjusted Closing'!C113)/'Adjusted Closing'!C113</f>
        <v>3.5038059422311113E-2</v>
      </c>
      <c r="D116" s="4">
        <f>('Adjusted Closing'!D114-'Adjusted Closing'!D113)/'Adjusted Closing'!D113</f>
        <v>3.518609592972647E-2</v>
      </c>
      <c r="E116" s="4">
        <f>('Adjusted Closing'!E114-'Adjusted Closing'!E113)/'Adjusted Closing'!E113</f>
        <v>4.2452766680948224E-2</v>
      </c>
      <c r="F116" s="4">
        <f>('Adjusted Closing'!F114-'Adjusted Closing'!F113)/'Adjusted Closing'!F113</f>
        <v>3.8284120769920264E-2</v>
      </c>
      <c r="G116" s="4">
        <f>('Adjusted Closing'!G114-'Adjusted Closing'!G113)/'Adjusted Closing'!G113</f>
        <v>9.2443037021056038E-2</v>
      </c>
      <c r="H116" s="4">
        <f>('Adjusted Closing'!H114-'Adjusted Closing'!H113)/'Adjusted Closing'!H113</f>
        <v>5.3067969815436274E-2</v>
      </c>
      <c r="I116" s="4">
        <f>('Adjusted Closing'!I114-'Adjusted Closing'!I113)/'Adjusted Closing'!I113</f>
        <v>9.3018071583434336E-2</v>
      </c>
      <c r="J116" s="4">
        <f>('Adjusted Closing'!J114-'Adjusted Closing'!J113)/'Adjusted Closing'!J113</f>
        <v>-8.9080660341108991E-3</v>
      </c>
      <c r="K116" s="4">
        <f>('Adjusted Closing'!K114-'Adjusted Closing'!K113)/'Adjusted Closing'!K113</f>
        <v>4.6291932760721688E-3</v>
      </c>
      <c r="L116" s="4">
        <f>('Adjusted Closing'!L114-'Adjusted Closing'!L113)/'Adjusted Closing'!L113</f>
        <v>4.7838431008258705E-3</v>
      </c>
      <c r="M116" s="4">
        <f>('Adjusted Closing'!M114-'Adjusted Closing'!M113)/'Adjusted Closing'!M113</f>
        <v>-1.0935856992639244E-2</v>
      </c>
      <c r="N116" s="4">
        <f>('Adjusted Closing'!N114-'Adjusted Closing'!N113)/'Adjusted Closing'!N113</f>
        <v>4.8229947194593529E-3</v>
      </c>
      <c r="O116" s="4">
        <f>('Adjusted Closing'!O114-'Adjusted Closing'!O113)/'Adjusted Closing'!O113</f>
        <v>1.2962776042431979E-2</v>
      </c>
    </row>
    <row r="117" spans="1:15" x14ac:dyDescent="0.25">
      <c r="A117" s="1">
        <v>38687</v>
      </c>
      <c r="B117" s="4">
        <f>('Adjusted Closing'!B115-'Adjusted Closing'!B114)/'Adjusted Closing'!B114</f>
        <v>4.4359221695776253E-2</v>
      </c>
      <c r="C117" s="4">
        <f>('Adjusted Closing'!C115-'Adjusted Closing'!C114)/'Adjusted Closing'!C114</f>
        <v>-8.1779732722286613E-3</v>
      </c>
      <c r="D117" s="4">
        <f>('Adjusted Closing'!D115-'Adjusted Closing'!D114)/'Adjusted Closing'!D114</f>
        <v>-9.5234899241850176E-4</v>
      </c>
      <c r="E117" s="4">
        <f>('Adjusted Closing'!E115-'Adjusted Closing'!E114)/'Adjusted Closing'!E114</f>
        <v>4.1407619311571296E-2</v>
      </c>
      <c r="F117" s="4">
        <f>('Adjusted Closing'!F115-'Adjusted Closing'!F114)/'Adjusted Closing'!F114</f>
        <v>-4.0643631532312052E-3</v>
      </c>
      <c r="G117" s="4">
        <f>('Adjusted Closing'!G115-'Adjusted Closing'!G114)/'Adjusted Closing'!G114</f>
        <v>0.13744656475972261</v>
      </c>
      <c r="H117" s="4">
        <f>('Adjusted Closing'!H115-'Adjusted Closing'!H114)/'Adjusted Closing'!H114</f>
        <v>-1.2316263363143509E-2</v>
      </c>
      <c r="I117" s="4">
        <f>('Adjusted Closing'!I115-'Adjusted Closing'!I114)/'Adjusted Closing'!I114</f>
        <v>8.3328857254560892E-2</v>
      </c>
      <c r="J117" s="4">
        <f>('Adjusted Closing'!J115-'Adjusted Closing'!J114)/'Adjusted Closing'!J114</f>
        <v>1.0226843417422775E-2</v>
      </c>
      <c r="K117" s="4">
        <f>('Adjusted Closing'!K115-'Adjusted Closing'!K114)/'Adjusted Closing'!K114</f>
        <v>8.1364719875005528E-3</v>
      </c>
      <c r="L117" s="4">
        <f>('Adjusted Closing'!L115-'Adjusted Closing'!L114)/'Adjusted Closing'!L114</f>
        <v>6.1388923882273244E-3</v>
      </c>
      <c r="M117" s="4">
        <f>('Adjusted Closing'!M115-'Adjusted Closing'!M114)/'Adjusted Closing'!M114</f>
        <v>-3.317031681905179E-2</v>
      </c>
      <c r="N117" s="4">
        <f>('Adjusted Closing'!N115-'Adjusted Closing'!N114)/'Adjusted Closing'!N114</f>
        <v>9.8335890802102865E-3</v>
      </c>
      <c r="O117" s="4">
        <f>('Adjusted Closing'!O115-'Adjusted Closing'!O114)/'Adjusted Closing'!O114</f>
        <v>1.2797009263412021E-2</v>
      </c>
    </row>
    <row r="118" spans="1:15" x14ac:dyDescent="0.25">
      <c r="A118" s="1">
        <v>38718</v>
      </c>
      <c r="B118" s="4">
        <f>('Adjusted Closing'!B116-'Adjusted Closing'!B115)/'Adjusted Closing'!B115</f>
        <v>0.13337670338820928</v>
      </c>
      <c r="C118" s="4">
        <f>('Adjusted Closing'!C116-'Adjusted Closing'!C115)/'Adjusted Closing'!C115</f>
        <v>1.3749508000933025E-2</v>
      </c>
      <c r="D118" s="4">
        <f>('Adjusted Closing'!D116-'Adjusted Closing'!D115)/'Adjusted Closing'!D115</f>
        <v>2.5466771348641722E-2</v>
      </c>
      <c r="E118" s="4">
        <f>('Adjusted Closing'!E116-'Adjusted Closing'!E115)/'Adjusted Closing'!E115</f>
        <v>5.9730473430217659E-2</v>
      </c>
      <c r="F118" s="4">
        <f>('Adjusted Closing'!F116-'Adjusted Closing'!F115)/'Adjusted Closing'!F115</f>
        <v>5.8932820467480447E-2</v>
      </c>
      <c r="G118" s="4">
        <f>('Adjusted Closing'!G116-'Adjusted Closing'!G115)/'Adjusted Closing'!G115</f>
        <v>0.23665583394703879</v>
      </c>
      <c r="H118" s="4">
        <f>('Adjusted Closing'!H116-'Adjusted Closing'!H115)/'Adjusted Closing'!H115</f>
        <v>4.5571616319232622E-2</v>
      </c>
      <c r="I118" s="4">
        <f>('Adjusted Closing'!I116-'Adjusted Closing'!I115)/'Adjusted Closing'!I115</f>
        <v>3.3416688365092782E-2</v>
      </c>
      <c r="J118" s="4">
        <f>('Adjusted Closing'!J116-'Adjusted Closing'!J115)/'Adjusted Closing'!J115</f>
        <v>0.15835549821950742</v>
      </c>
      <c r="K118" s="4">
        <f>('Adjusted Closing'!K116-'Adjusted Closing'!K115)/'Adjusted Closing'!K115</f>
        <v>-2.113948455237419E-3</v>
      </c>
      <c r="L118" s="4">
        <f>('Adjusted Closing'!L116-'Adjusted Closing'!L115)/'Adjusted Closing'!L115</f>
        <v>5.5910862158490629E-3</v>
      </c>
      <c r="M118" s="4">
        <f>('Adjusted Closing'!M116-'Adjusted Closing'!M115)/'Adjusted Closing'!M115</f>
        <v>3.0349681108423118E-2</v>
      </c>
      <c r="N118" s="4">
        <f>('Adjusted Closing'!N116-'Adjusted Closing'!N115)/'Adjusted Closing'!N115</f>
        <v>-1.0979941936424104E-3</v>
      </c>
      <c r="O118" s="4">
        <f>('Adjusted Closing'!O116-'Adjusted Closing'!O115)/'Adjusted Closing'!O115</f>
        <v>9.2860330535599417E-2</v>
      </c>
    </row>
    <row r="119" spans="1:15" x14ac:dyDescent="0.25">
      <c r="A119" s="1">
        <v>38749</v>
      </c>
      <c r="B119" s="4">
        <f>('Adjusted Closing'!B117-'Adjusted Closing'!B116)/'Adjusted Closing'!B116</f>
        <v>-1.4581233603178471E-2</v>
      </c>
      <c r="C119" s="4">
        <f>('Adjusted Closing'!C117-'Adjusted Closing'!C116)/'Adjusted Closing'!C116</f>
        <v>1.1831703292563426E-2</v>
      </c>
      <c r="D119" s="4">
        <f>('Adjusted Closing'!D117-'Adjusted Closing'!D116)/'Adjusted Closing'!D116</f>
        <v>4.5315763072534016E-4</v>
      </c>
      <c r="E119" s="4">
        <f>('Adjusted Closing'!E117-'Adjusted Closing'!E116)/'Adjusted Closing'!E116</f>
        <v>-2.1539295842976904E-2</v>
      </c>
      <c r="F119" s="4">
        <f>('Adjusted Closing'!F117-'Adjusted Closing'!F116)/'Adjusted Closing'!F116</f>
        <v>1.049573765576256E-2</v>
      </c>
      <c r="G119" s="4">
        <f>('Adjusted Closing'!G117-'Adjusted Closing'!G116)/'Adjusted Closing'!G116</f>
        <v>-0.10676634274848699</v>
      </c>
      <c r="H119" s="4">
        <f>('Adjusted Closing'!H117-'Adjusted Closing'!H116)/'Adjusted Closing'!H116</f>
        <v>-1.059500493513788E-2</v>
      </c>
      <c r="I119" s="4">
        <f>('Adjusted Closing'!I117-'Adjusted Closing'!I116)/'Adjusted Closing'!I116</f>
        <v>-2.6690415670914153E-2</v>
      </c>
      <c r="J119" s="4">
        <f>('Adjusted Closing'!J117-'Adjusted Closing'!J116)/'Adjusted Closing'!J116</f>
        <v>-9.7506747738747235E-2</v>
      </c>
      <c r="K119" s="4">
        <f>('Adjusted Closing'!K117-'Adjusted Closing'!K116)/'Adjusted Closing'!K116</f>
        <v>2.8668257592665606E-3</v>
      </c>
      <c r="L119" s="4">
        <f>('Adjusted Closing'!L117-'Adjusted Closing'!L116)/'Adjusted Closing'!L116</f>
        <v>3.275575824044163E-3</v>
      </c>
      <c r="M119" s="4">
        <f>('Adjusted Closing'!M117-'Adjusted Closing'!M116)/'Adjusted Closing'!M116</f>
        <v>-3.8847385272145041E-2</v>
      </c>
      <c r="N119" s="4">
        <f>('Adjusted Closing'!N117-'Adjusted Closing'!N116)/'Adjusted Closing'!N116</f>
        <v>3.9114191684220499E-3</v>
      </c>
      <c r="O119" s="4">
        <f>('Adjusted Closing'!O117-'Adjusted Closing'!O116)/'Adjusted Closing'!O116</f>
        <v>-3.3879627194666401E-4</v>
      </c>
    </row>
    <row r="120" spans="1:15" x14ac:dyDescent="0.25">
      <c r="A120" s="1">
        <v>38777</v>
      </c>
      <c r="B120" s="4">
        <f>('Adjusted Closing'!B118-'Adjusted Closing'!B117)/'Adjusted Closing'!B117</f>
        <v>1.1932982905050198E-2</v>
      </c>
      <c r="C120" s="4">
        <f>('Adjusted Closing'!C118-'Adjusted Closing'!C117)/'Adjusted Closing'!C117</f>
        <v>1.0543603427434992E-2</v>
      </c>
      <c r="D120" s="4">
        <f>('Adjusted Closing'!D118-'Adjusted Closing'!D117)/'Adjusted Closing'!D117</f>
        <v>1.1095810459249501E-2</v>
      </c>
      <c r="E120" s="4">
        <f>('Adjusted Closing'!E118-'Adjusted Closing'!E117)/'Adjusted Closing'!E117</f>
        <v>3.6130131075124333E-2</v>
      </c>
      <c r="F120" s="4">
        <f>('Adjusted Closing'!F118-'Adjusted Closing'!F117)/'Adjusted Closing'!F117</f>
        <v>-7.1263353446905289E-3</v>
      </c>
      <c r="G120" s="4">
        <f>('Adjusted Closing'!G118-'Adjusted Closing'!G117)/'Adjusted Closing'!G117</f>
        <v>9.9552138155950723E-2</v>
      </c>
      <c r="H120" s="4">
        <f>('Adjusted Closing'!H118-'Adjusted Closing'!H117)/'Adjusted Closing'!H117</f>
        <v>2.5598494224590637E-2</v>
      </c>
      <c r="I120" s="4">
        <f>('Adjusted Closing'!I118-'Adjusted Closing'!I117)/'Adjusted Closing'!I117</f>
        <v>5.2712608332289572E-2</v>
      </c>
      <c r="J120" s="4">
        <f>('Adjusted Closing'!J118-'Adjusted Closing'!J117)/'Adjusted Closing'!J117</f>
        <v>3.7716677750232477E-2</v>
      </c>
      <c r="K120" s="4">
        <f>('Adjusted Closing'!K118-'Adjusted Closing'!K117)/'Adjusted Closing'!K117</f>
        <v>-9.418429669169618E-3</v>
      </c>
      <c r="L120" s="4">
        <f>('Adjusted Closing'!L118-'Adjusted Closing'!L117)/'Adjusted Closing'!L117</f>
        <v>-7.7742989664011091E-3</v>
      </c>
      <c r="M120" s="4">
        <f>('Adjusted Closing'!M118-'Adjusted Closing'!M117)/'Adjusted Closing'!M117</f>
        <v>8.6608927381745429E-2</v>
      </c>
      <c r="N120" s="4">
        <f>('Adjusted Closing'!N118-'Adjusted Closing'!N117)/'Adjusted Closing'!N117</f>
        <v>-1.0220907949153351E-2</v>
      </c>
      <c r="O120" s="4">
        <f>('Adjusted Closing'!O118-'Adjusted Closing'!O117)/'Adjusted Closing'!O117</f>
        <v>3.760155161172777E-2</v>
      </c>
    </row>
    <row r="121" spans="1:15" x14ac:dyDescent="0.25">
      <c r="A121" s="1">
        <v>38808</v>
      </c>
      <c r="B121" s="4">
        <f>('Adjusted Closing'!B119-'Adjusted Closing'!B118)/'Adjusted Closing'!B118</f>
        <v>7.1698107336889375E-2</v>
      </c>
      <c r="C121" s="4">
        <f>('Adjusted Closing'!C119-'Adjusted Closing'!C118)/'Adjusted Closing'!C118</f>
        <v>2.3207480542108673E-2</v>
      </c>
      <c r="D121" s="4">
        <f>('Adjusted Closing'!D119-'Adjusted Closing'!D118)/'Adjusted Closing'!D118</f>
        <v>1.215565273794149E-2</v>
      </c>
      <c r="E121" s="4">
        <f>('Adjusted Closing'!E119-'Adjusted Closing'!E118)/'Adjusted Closing'!E118</f>
        <v>7.7288151719952262E-3</v>
      </c>
      <c r="F121" s="4">
        <f>('Adjusted Closing'!F119-'Adjusted Closing'!F118)/'Adjusted Closing'!F118</f>
        <v>5.4176436117031102E-2</v>
      </c>
      <c r="G121" s="4">
        <f>('Adjusted Closing'!G119-'Adjusted Closing'!G118)/'Adjusted Closing'!G118</f>
        <v>0.12627854756199511</v>
      </c>
      <c r="H121" s="4">
        <f>('Adjusted Closing'!H119-'Adjusted Closing'!H118)/'Adjusted Closing'!H118</f>
        <v>-7.3596223220779283E-3</v>
      </c>
      <c r="I121" s="4">
        <f>('Adjusted Closing'!I119-'Adjusted Closing'!I118)/'Adjusted Closing'!I118</f>
        <v>-8.9937129812073767E-3</v>
      </c>
      <c r="J121" s="4">
        <f>('Adjusted Closing'!J119-'Adjusted Closing'!J118)/'Adjusted Closing'!J118</f>
        <v>5.3346394270259896E-2</v>
      </c>
      <c r="K121" s="4">
        <f>('Adjusted Closing'!K119-'Adjusted Closing'!K118)/'Adjusted Closing'!K118</f>
        <v>-7.498986931659884E-4</v>
      </c>
      <c r="L121" s="4">
        <f>('Adjusted Closing'!L119-'Adjusted Closing'!L118)/'Adjusted Closing'!L118</f>
        <v>-6.859609552182348E-4</v>
      </c>
      <c r="M121" s="4">
        <f>('Adjusted Closing'!M119-'Adjusted Closing'!M118)/'Adjusted Closing'!M118</f>
        <v>5.6407112201103581E-2</v>
      </c>
      <c r="N121" s="4">
        <f>('Adjusted Closing'!N119-'Adjusted Closing'!N118)/'Adjusted Closing'!N118</f>
        <v>-2.0347488056525246E-3</v>
      </c>
      <c r="O121" s="4">
        <f>('Adjusted Closing'!O119-'Adjusted Closing'!O118)/'Adjusted Closing'!O118</f>
        <v>5.158359169295252E-2</v>
      </c>
    </row>
    <row r="122" spans="1:15" x14ac:dyDescent="0.25">
      <c r="A122" s="1">
        <v>38838</v>
      </c>
      <c r="B122" s="4">
        <f>('Adjusted Closing'!B120-'Adjusted Closing'!B119)/'Adjusted Closing'!B119</f>
        <v>-0.10739472777926139</v>
      </c>
      <c r="C122" s="4">
        <f>('Adjusted Closing'!C120-'Adjusted Closing'!C119)/'Adjusted Closing'!C119</f>
        <v>-1.7491654378943445E-2</v>
      </c>
      <c r="D122" s="4">
        <f>('Adjusted Closing'!D120-'Adjusted Closing'!D119)/'Adjusted Closing'!D119</f>
        <v>-3.0916916141150906E-2</v>
      </c>
      <c r="E122" s="4">
        <f>('Adjusted Closing'!E120-'Adjusted Closing'!E119)/'Adjusted Closing'!E119</f>
        <v>-3.7667375793158188E-2</v>
      </c>
      <c r="F122" s="4">
        <f>('Adjusted Closing'!F120-'Adjusted Closing'!F119)/'Adjusted Closing'!F119</f>
        <v>-4.8220192622426272E-2</v>
      </c>
      <c r="G122" s="4">
        <f>('Adjusted Closing'!G120-'Adjusted Closing'!G119)/'Adjusted Closing'!G119</f>
        <v>-0.11874656123783875</v>
      </c>
      <c r="H122" s="4">
        <f>('Adjusted Closing'!H120-'Adjusted Closing'!H119)/'Adjusted Closing'!H119</f>
        <v>-6.1866889175805878E-2</v>
      </c>
      <c r="I122" s="4">
        <f>('Adjusted Closing'!I120-'Adjusted Closing'!I119)/'Adjusted Closing'!I119</f>
        <v>-8.5110657496266118E-2</v>
      </c>
      <c r="J122" s="4">
        <f>('Adjusted Closing'!J120-'Adjusted Closing'!J119)/'Adjusted Closing'!J119</f>
        <v>-2.6116091829144292E-2</v>
      </c>
      <c r="K122" s="4">
        <f>('Adjusted Closing'!K120-'Adjusted Closing'!K119)/'Adjusted Closing'!K119</f>
        <v>-1.8742166262911836E-3</v>
      </c>
      <c r="L122" s="4">
        <f>('Adjusted Closing'!L120-'Adjusted Closing'!L119)/'Adjusted Closing'!L119</f>
        <v>-8.2649039285079577E-4</v>
      </c>
      <c r="M122" s="4">
        <f>('Adjusted Closing'!M120-'Adjusted Closing'!M119)/'Adjusted Closing'!M119</f>
        <v>7.3515186689882489E-3</v>
      </c>
      <c r="N122" s="4">
        <f>('Adjusted Closing'!N120-'Adjusted Closing'!N119)/'Adjusted Closing'!N119</f>
        <v>-1.0190646360143079E-3</v>
      </c>
      <c r="O122" s="4">
        <f>('Adjusted Closing'!O120-'Adjusted Closing'!O119)/'Adjusted Closing'!O119</f>
        <v>-2.4526817418116503E-2</v>
      </c>
    </row>
    <row r="123" spans="1:15" x14ac:dyDescent="0.25">
      <c r="A123" s="1">
        <v>38869</v>
      </c>
      <c r="B123" s="4">
        <f>('Adjusted Closing'!B121-'Adjusted Closing'!B120)/'Adjusted Closing'!B120</f>
        <v>-1.9721167566499188E-3</v>
      </c>
      <c r="C123" s="4">
        <f>('Adjusted Closing'!C121-'Adjusted Closing'!C120)/'Adjusted Closing'!C120</f>
        <v>-1.6197476338399659E-3</v>
      </c>
      <c r="D123" s="4">
        <f>('Adjusted Closing'!D121-'Adjusted Closing'!D120)/'Adjusted Closing'!D120</f>
        <v>8.659622778253766E-5</v>
      </c>
      <c r="E123" s="4">
        <f>('Adjusted Closing'!E121-'Adjusted Closing'!E120)/'Adjusted Closing'!E120</f>
        <v>-1.1205211716122506E-2</v>
      </c>
      <c r="F123" s="4">
        <f>('Adjusted Closing'!F121-'Adjusted Closing'!F120)/'Adjusted Closing'!F120</f>
        <v>2.5837641583769968E-2</v>
      </c>
      <c r="G123" s="4">
        <f>('Adjusted Closing'!G121-'Adjusted Closing'!G120)/'Adjusted Closing'!G120</f>
        <v>1.00955484263237E-2</v>
      </c>
      <c r="H123" s="4">
        <f>('Adjusted Closing'!H121-'Adjusted Closing'!H120)/'Adjusted Closing'!H120</f>
        <v>-3.1161860059268536E-3</v>
      </c>
      <c r="I123" s="4">
        <f>('Adjusted Closing'!I121-'Adjusted Closing'!I120)/'Adjusted Closing'!I120</f>
        <v>2.4470680983161275E-3</v>
      </c>
      <c r="J123" s="4">
        <f>('Adjusted Closing'!J121-'Adjusted Closing'!J120)/'Adjusted Closing'!J120</f>
        <v>5.0254564208965506E-2</v>
      </c>
      <c r="K123" s="4">
        <f>('Adjusted Closing'!K121-'Adjusted Closing'!K120)/'Adjusted Closing'!K120</f>
        <v>2.0742979595112644E-3</v>
      </c>
      <c r="L123" s="4">
        <f>('Adjusted Closing'!L121-'Adjusted Closing'!L120)/'Adjusted Closing'!L120</f>
        <v>6.9093361343356677E-4</v>
      </c>
      <c r="M123" s="4">
        <f>('Adjusted Closing'!M121-'Adjusted Closing'!M120)/'Adjusted Closing'!M120</f>
        <v>-4.0330324563087978E-3</v>
      </c>
      <c r="N123" s="4">
        <f>('Adjusted Closing'!N121-'Adjusted Closing'!N120)/'Adjusted Closing'!N120</f>
        <v>1.1226836383623556E-3</v>
      </c>
      <c r="O123" s="4">
        <f>('Adjusted Closing'!O121-'Adjusted Closing'!O120)/'Adjusted Closing'!O120</f>
        <v>9.5520108871956211E-4</v>
      </c>
    </row>
    <row r="124" spans="1:15" x14ac:dyDescent="0.25">
      <c r="A124" s="1">
        <v>38899</v>
      </c>
      <c r="B124" s="4">
        <f>('Adjusted Closing'!B122-'Adjusted Closing'!B121)/'Adjusted Closing'!B121</f>
        <v>1.18577768125262E-2</v>
      </c>
      <c r="C124" s="4">
        <f>('Adjusted Closing'!C122-'Adjusted Closing'!C121)/'Adjusted Closing'!C121</f>
        <v>3.1802028900053871E-3</v>
      </c>
      <c r="D124" s="4">
        <f>('Adjusted Closing'!D122-'Adjusted Closing'!D121)/'Adjusted Closing'!D121</f>
        <v>5.085878797990869E-3</v>
      </c>
      <c r="E124" s="4">
        <f>('Adjusted Closing'!E122-'Adjusted Closing'!E121)/'Adjusted Closing'!E121</f>
        <v>1.8780804248439781E-2</v>
      </c>
      <c r="F124" s="4">
        <f>('Adjusted Closing'!F122-'Adjusted Closing'!F121)/'Adjusted Closing'!F121</f>
        <v>4.325892305934758E-2</v>
      </c>
      <c r="G124" s="4">
        <f>('Adjusted Closing'!G122-'Adjusted Closing'!G121)/'Adjusted Closing'!G121</f>
        <v>-2.3637232829529186E-2</v>
      </c>
      <c r="H124" s="4">
        <f>('Adjusted Closing'!H122-'Adjusted Closing'!H121)/'Adjusted Closing'!H121</f>
        <v>-3.7116378112213889E-2</v>
      </c>
      <c r="I124" s="4">
        <f>('Adjusted Closing'!I122-'Adjusted Closing'!I121)/'Adjusted Closing'!I121</f>
        <v>-3.1196102833581513E-3</v>
      </c>
      <c r="J124" s="4">
        <f>('Adjusted Closing'!J122-'Adjusted Closing'!J121)/'Adjusted Closing'!J121</f>
        <v>4.3419416471245052E-2</v>
      </c>
      <c r="K124" s="4">
        <f>('Adjusted Closing'!K122-'Adjusted Closing'!K121)/'Adjusted Closing'!K121</f>
        <v>1.4325828669114873E-2</v>
      </c>
      <c r="L124" s="4">
        <f>('Adjusted Closing'!L122-'Adjusted Closing'!L121)/'Adjusted Closing'!L121</f>
        <v>1.4806227309801794E-2</v>
      </c>
      <c r="M124" s="4">
        <f>('Adjusted Closing'!M122-'Adjusted Closing'!M121)/'Adjusted Closing'!M121</f>
        <v>-2.2367913613574944E-2</v>
      </c>
      <c r="N124" s="4">
        <f>('Adjusted Closing'!N122-'Adjusted Closing'!N121)/'Adjusted Closing'!N121</f>
        <v>1.3429136793373755E-2</v>
      </c>
      <c r="O124" s="4">
        <f>('Adjusted Closing'!O122-'Adjusted Closing'!O121)/'Adjusted Closing'!O121</f>
        <v>1.7488111891981347E-2</v>
      </c>
    </row>
    <row r="125" spans="1:15" x14ac:dyDescent="0.25">
      <c r="A125" s="1">
        <v>38930</v>
      </c>
      <c r="B125" s="4">
        <f>('Adjusted Closing'!B123-'Adjusted Closing'!B122)/'Adjusted Closing'!B122</f>
        <v>2.001949120972726E-2</v>
      </c>
      <c r="C125" s="4">
        <f>('Adjusted Closing'!C123-'Adjusted Closing'!C122)/'Adjusted Closing'!C122</f>
        <v>1.7475084970446638E-2</v>
      </c>
      <c r="D125" s="4">
        <f>('Adjusted Closing'!D123-'Adjusted Closing'!D122)/'Adjusted Closing'!D122</f>
        <v>2.127419303234809E-2</v>
      </c>
      <c r="E125" s="4">
        <f>('Adjusted Closing'!E123-'Adjusted Closing'!E122)/'Adjusted Closing'!E122</f>
        <v>2.0522340038880954E-2</v>
      </c>
      <c r="F125" s="4">
        <f>('Adjusted Closing'!F123-'Adjusted Closing'!F122)/'Adjusted Closing'!F122</f>
        <v>2.4802383952544433E-2</v>
      </c>
      <c r="G125" s="4">
        <f>('Adjusted Closing'!G123-'Adjusted Closing'!G122)/'Adjusted Closing'!G122</f>
        <v>5.9931385861251067E-2</v>
      </c>
      <c r="H125" s="4">
        <f>('Adjusted Closing'!H123-'Adjusted Closing'!H122)/'Adjusted Closing'!H122</f>
        <v>4.4122091294420032E-2</v>
      </c>
      <c r="I125" s="4">
        <f>('Adjusted Closing'!I123-'Adjusted Closing'!I122)/'Adjusted Closing'!I122</f>
        <v>4.4249118351530538E-2</v>
      </c>
      <c r="J125" s="4">
        <f>('Adjusted Closing'!J123-'Adjusted Closing'!J122)/'Adjusted Closing'!J122</f>
        <v>-4.8160302591822204E-2</v>
      </c>
      <c r="K125" s="4">
        <f>('Adjusted Closing'!K123-'Adjusted Closing'!K122)/'Adjusted Closing'!K122</f>
        <v>1.5203615886026872E-2</v>
      </c>
      <c r="L125" s="4">
        <f>('Adjusted Closing'!L123-'Adjusted Closing'!L122)/'Adjusted Closing'!L122</f>
        <v>1.4772887373121421E-2</v>
      </c>
      <c r="M125" s="4">
        <f>('Adjusted Closing'!M123-'Adjusted Closing'!M122)/'Adjusted Closing'!M122</f>
        <v>-3.7869822485207129E-2</v>
      </c>
      <c r="N125" s="4">
        <f>('Adjusted Closing'!N123-'Adjusted Closing'!N122)/'Adjusted Closing'!N122</f>
        <v>1.646340492906246E-2</v>
      </c>
      <c r="O125" s="4">
        <f>('Adjusted Closing'!O123-'Adjusted Closing'!O122)/'Adjusted Closing'!O122</f>
        <v>3.0625023276035338E-2</v>
      </c>
    </row>
    <row r="126" spans="1:15" x14ac:dyDescent="0.25">
      <c r="A126" s="1">
        <v>38961</v>
      </c>
      <c r="B126" s="4">
        <f>('Adjusted Closing'!B124-'Adjusted Closing'!B123)/'Adjusted Closing'!B123</f>
        <v>7.6593800123298363E-3</v>
      </c>
      <c r="C126" s="4">
        <f>('Adjusted Closing'!C124-'Adjusted Closing'!C123)/'Adjusted Closing'!C123</f>
        <v>2.6176608845762239E-2</v>
      </c>
      <c r="D126" s="4">
        <f>('Adjusted Closing'!D124-'Adjusted Closing'!D123)/'Adjusted Closing'!D123</f>
        <v>2.4566298512509407E-2</v>
      </c>
      <c r="E126" s="4">
        <f>('Adjusted Closing'!E124-'Adjusted Closing'!E123)/'Adjusted Closing'!E123</f>
        <v>-2.5882489775140013E-2</v>
      </c>
      <c r="F126" s="4">
        <f>('Adjusted Closing'!F124-'Adjusted Closing'!F123)/'Adjusted Closing'!F123</f>
        <v>8.6694407380961593E-3</v>
      </c>
      <c r="G126" s="4">
        <f>('Adjusted Closing'!G124-'Adjusted Closing'!G123)/'Adjusted Closing'!G123</f>
        <v>-0.13887771743636318</v>
      </c>
      <c r="H126" s="4">
        <f>('Adjusted Closing'!H124-'Adjusted Closing'!H123)/'Adjusted Closing'!H123</f>
        <v>3.4198022667429884E-2</v>
      </c>
      <c r="I126" s="4">
        <f>('Adjusted Closing'!I124-'Adjusted Closing'!I123)/'Adjusted Closing'!I123</f>
        <v>-8.1654694023517696E-4</v>
      </c>
      <c r="J126" s="4">
        <f>('Adjusted Closing'!J124-'Adjusted Closing'!J123)/'Adjusted Closing'!J123</f>
        <v>-5.3835850027308965E-2</v>
      </c>
      <c r="K126" s="4">
        <f>('Adjusted Closing'!K124-'Adjusted Closing'!K123)/'Adjusted Closing'!K123</f>
        <v>8.6360676694143615E-3</v>
      </c>
      <c r="L126" s="4">
        <f>('Adjusted Closing'!L124-'Adjusted Closing'!L123)/'Adjusted Closing'!L123</f>
        <v>9.2926570127512698E-3</v>
      </c>
      <c r="M126" s="4">
        <f>('Adjusted Closing'!M124-'Adjusted Closing'!M123)/'Adjusted Closing'!M123</f>
        <v>-2.2755227552275475E-2</v>
      </c>
      <c r="N126" s="4">
        <f>('Adjusted Closing'!N124-'Adjusted Closing'!N123)/'Adjusted Closing'!N123</f>
        <v>8.1918049440437932E-3</v>
      </c>
      <c r="O126" s="4">
        <f>('Adjusted Closing'!O124-'Adjusted Closing'!O123)/'Adjusted Closing'!O123</f>
        <v>7.8835591120414057E-3</v>
      </c>
    </row>
    <row r="127" spans="1:15" x14ac:dyDescent="0.25">
      <c r="A127" s="1">
        <v>38991</v>
      </c>
      <c r="B127" s="4">
        <f>('Adjusted Closing'!B125-'Adjusted Closing'!B124)/'Adjusted Closing'!B124</f>
        <v>4.7505995555523844E-2</v>
      </c>
      <c r="C127" s="4">
        <f>('Adjusted Closing'!C125-'Adjusted Closing'!C124)/'Adjusted Closing'!C124</f>
        <v>3.4391449424952175E-2</v>
      </c>
      <c r="D127" s="4">
        <f>('Adjusted Closing'!D125-'Adjusted Closing'!D124)/'Adjusted Closing'!D124</f>
        <v>3.1508002961554211E-2</v>
      </c>
      <c r="E127" s="4">
        <f>('Adjusted Closing'!E125-'Adjusted Closing'!E124)/'Adjusted Closing'!E124</f>
        <v>4.9594841868755526E-2</v>
      </c>
      <c r="F127" s="4">
        <f>('Adjusted Closing'!F125-'Adjusted Closing'!F124)/'Adjusted Closing'!F124</f>
        <v>4.4536086553781433E-2</v>
      </c>
      <c r="G127" s="4">
        <f>('Adjusted Closing'!G125-'Adjusted Closing'!G124)/'Adjusted Closing'!G124</f>
        <v>6.1102184264762938E-2</v>
      </c>
      <c r="H127" s="4">
        <f>('Adjusted Closing'!H125-'Adjusted Closing'!H124)/'Adjusted Closing'!H124</f>
        <v>4.7944825502782083E-2</v>
      </c>
      <c r="I127" s="4">
        <f>('Adjusted Closing'!I125-'Adjusted Closing'!I124)/'Adjusted Closing'!I124</f>
        <v>1.6853771346067106E-2</v>
      </c>
      <c r="J127" s="4">
        <f>('Adjusted Closing'!J125-'Adjusted Closing'!J124)/'Adjusted Closing'!J124</f>
        <v>4.7017653852861219E-2</v>
      </c>
      <c r="K127" s="4">
        <f>('Adjusted Closing'!K125-'Adjusted Closing'!K124)/'Adjusted Closing'!K124</f>
        <v>5.6337652997349606E-3</v>
      </c>
      <c r="L127" s="4">
        <f>('Adjusted Closing'!L125-'Adjusted Closing'!L124)/'Adjusted Closing'!L124</f>
        <v>6.6565829859188729E-3</v>
      </c>
      <c r="M127" s="4">
        <f>('Adjusted Closing'!M125-'Adjusted Closing'!M124)/'Adjusted Closing'!M124</f>
        <v>-1.0069225928256773E-2</v>
      </c>
      <c r="N127" s="4">
        <f>('Adjusted Closing'!N125-'Adjusted Closing'!N124)/'Adjusted Closing'!N124</f>
        <v>7.1387841346876027E-3</v>
      </c>
      <c r="O127" s="4">
        <f>('Adjusted Closing'!O125-'Adjusted Closing'!O124)/'Adjusted Closing'!O124</f>
        <v>4.3019953647130953E-2</v>
      </c>
    </row>
    <row r="128" spans="1:15" x14ac:dyDescent="0.25">
      <c r="A128" s="1">
        <v>39022</v>
      </c>
      <c r="B128" s="4">
        <f>('Adjusted Closing'!B126-'Adjusted Closing'!B125)/'Adjusted Closing'!B125</f>
        <v>7.437649092906648E-2</v>
      </c>
      <c r="C128" s="4">
        <f>('Adjusted Closing'!C126-'Adjusted Closing'!C125)/'Adjusted Closing'!C125</f>
        <v>1.1687970306292915E-2</v>
      </c>
      <c r="D128" s="4">
        <f>('Adjusted Closing'!D126-'Adjusted Closing'!D125)/'Adjusted Closing'!D125</f>
        <v>1.6466656727820252E-2</v>
      </c>
      <c r="E128" s="4">
        <f>('Adjusted Closing'!E126-'Adjusted Closing'!E125)/'Adjusted Closing'!E125</f>
        <v>3.3034751625535562E-2</v>
      </c>
      <c r="F128" s="4">
        <f>('Adjusted Closing'!F126-'Adjusted Closing'!F125)/'Adjusted Closing'!F125</f>
        <v>3.4715058027901952E-2</v>
      </c>
      <c r="G128" s="4">
        <f>('Adjusted Closing'!G126-'Adjusted Closing'!G125)/'Adjusted Closing'!G125</f>
        <v>0.11510479695276378</v>
      </c>
      <c r="H128" s="4">
        <f>('Adjusted Closing'!H126-'Adjusted Closing'!H125)/'Adjusted Closing'!H125</f>
        <v>2.7489662895790679E-2</v>
      </c>
      <c r="I128" s="4">
        <f>('Adjusted Closing'!I126-'Adjusted Closing'!I125)/'Adjusted Closing'!I125</f>
        <v>-7.6259264663987554E-3</v>
      </c>
      <c r="J128" s="4">
        <f>('Adjusted Closing'!J126-'Adjusted Closing'!J125)/'Adjusted Closing'!J125</f>
        <v>6.7940863220705805E-2</v>
      </c>
      <c r="K128" s="4">
        <f>('Adjusted Closing'!K126-'Adjusted Closing'!K125)/'Adjusted Closing'!K125</f>
        <v>1.2271872433978693E-2</v>
      </c>
      <c r="L128" s="4">
        <f>('Adjusted Closing'!L126-'Adjusted Closing'!L125)/'Adjusted Closing'!L125</f>
        <v>1.2206094998829235E-2</v>
      </c>
      <c r="M128" s="4">
        <f>('Adjusted Closing'!M126-'Adjusted Closing'!M125)/'Adjusted Closing'!M125</f>
        <v>-3.3481669845306282E-2</v>
      </c>
      <c r="N128" s="4">
        <f>('Adjusted Closing'!N126-'Adjusted Closing'!N125)/'Adjusted Closing'!N125</f>
        <v>1.1253970415038088E-2</v>
      </c>
      <c r="O128" s="4">
        <f>('Adjusted Closing'!O126-'Adjusted Closing'!O125)/'Adjusted Closing'!O125</f>
        <v>3.8073741508549482E-2</v>
      </c>
    </row>
    <row r="129" spans="1:15" x14ac:dyDescent="0.25">
      <c r="A129" s="1">
        <v>39052</v>
      </c>
      <c r="B129" s="4">
        <f>('Adjusted Closing'!B127-'Adjusted Closing'!B126)/'Adjusted Closing'!B126</f>
        <v>2.4482435072129424E-2</v>
      </c>
      <c r="C129" s="4">
        <f>('Adjusted Closing'!C127-'Adjusted Closing'!C126)/'Adjusted Closing'!C126</f>
        <v>1.9736711727022908E-2</v>
      </c>
      <c r="D129" s="4">
        <f>('Adjusted Closing'!D127-'Adjusted Closing'!D126)/'Adjusted Closing'!D126</f>
        <v>1.2615782852659909E-2</v>
      </c>
      <c r="E129" s="4">
        <f>('Adjusted Closing'!E127-'Adjusted Closing'!E126)/'Adjusted Closing'!E126</f>
        <v>1.2232991061831539E-2</v>
      </c>
      <c r="F129" s="4">
        <f>('Adjusted Closing'!F127-'Adjusted Closing'!F126)/'Adjusted Closing'!F126</f>
        <v>5.2964914873434417E-2</v>
      </c>
      <c r="G129" s="4">
        <f>('Adjusted Closing'!G127-'Adjusted Closing'!G126)/'Adjusted Closing'!G126</f>
        <v>-4.8658431012190306E-2</v>
      </c>
      <c r="H129" s="4">
        <f>('Adjusted Closing'!H127-'Adjusted Closing'!H126)/'Adjusted Closing'!H126</f>
        <v>-6.776948833344015E-3</v>
      </c>
      <c r="I129" s="4">
        <f>('Adjusted Closing'!I127-'Adjusted Closing'!I126)/'Adjusted Closing'!I126</f>
        <v>5.8466308317431569E-2</v>
      </c>
      <c r="J129" s="4">
        <f>('Adjusted Closing'!J127-'Adjusted Closing'!J126)/'Adjusted Closing'!J126</f>
        <v>-1.9588904567152083E-2</v>
      </c>
      <c r="K129" s="4">
        <f>('Adjusted Closing'!K127-'Adjusted Closing'!K126)/'Adjusted Closing'!K126</f>
        <v>-7.1172510159277702E-3</v>
      </c>
      <c r="L129" s="4">
        <f>('Adjusted Closing'!L127-'Adjusted Closing'!L126)/'Adjusted Closing'!L126</f>
        <v>-9.3977503776039029E-3</v>
      </c>
      <c r="M129" s="4">
        <f>('Adjusted Closing'!M127-'Adjusted Closing'!M126)/'Adjusted Closing'!M126</f>
        <v>5.6347292260469126E-2</v>
      </c>
      <c r="N129" s="4">
        <f>('Adjusted Closing'!N127-'Adjusted Closing'!N126)/'Adjusted Closing'!N126</f>
        <v>-4.8694176087657132E-3</v>
      </c>
      <c r="O129" s="4">
        <f>('Adjusted Closing'!O127-'Adjusted Closing'!O126)/'Adjusted Closing'!O126</f>
        <v>1.3892304870189599E-3</v>
      </c>
    </row>
    <row r="130" spans="1:15" x14ac:dyDescent="0.25">
      <c r="A130" s="1">
        <v>39083</v>
      </c>
      <c r="B130" s="4">
        <f>('Adjusted Closing'!B128-'Adjusted Closing'!B127)/'Adjusted Closing'!B127</f>
        <v>1.0834194490734375E-2</v>
      </c>
      <c r="C130" s="4">
        <f>('Adjusted Closing'!C128-'Adjusted Closing'!C127)/'Adjusted Closing'!C127</f>
        <v>1.2720703355588782E-2</v>
      </c>
      <c r="D130" s="4">
        <f>('Adjusted Closing'!D128-'Adjusted Closing'!D127)/'Adjusted Closing'!D127</f>
        <v>1.4059042735039834E-2</v>
      </c>
      <c r="E130" s="4">
        <f>('Adjusted Closing'!E128-'Adjusted Closing'!E127)/'Adjusted Closing'!E127</f>
        <v>9.7377842484372909E-3</v>
      </c>
      <c r="F130" s="4">
        <f>('Adjusted Closing'!F128-'Adjusted Closing'!F127)/'Adjusted Closing'!F127</f>
        <v>7.0974806564015431E-3</v>
      </c>
      <c r="G130" s="4">
        <f>('Adjusted Closing'!G128-'Adjusted Closing'!G127)/'Adjusted Closing'!G127</f>
        <v>-6.5928928155418731E-3</v>
      </c>
      <c r="H130" s="4">
        <f>('Adjusted Closing'!H128-'Adjusted Closing'!H127)/'Adjusted Closing'!H127</f>
        <v>2.0138323851216791E-2</v>
      </c>
      <c r="I130" s="4">
        <f>('Adjusted Closing'!I128-'Adjusted Closing'!I127)/'Adjusted Closing'!I127</f>
        <v>9.1484615421388634E-3</v>
      </c>
      <c r="J130" s="4">
        <f>('Adjusted Closing'!J128-'Adjusted Closing'!J127)/'Adjusted Closing'!J127</f>
        <v>-2.0114986167754312E-2</v>
      </c>
      <c r="K130" s="4">
        <f>('Adjusted Closing'!K128-'Adjusted Closing'!K127)/'Adjusted Closing'!K127</f>
        <v>2.7408592672870195E-4</v>
      </c>
      <c r="L130" s="4">
        <f>('Adjusted Closing'!L128-'Adjusted Closing'!L127)/'Adjusted Closing'!L127</f>
        <v>3.5295345081224768E-3</v>
      </c>
      <c r="M130" s="4">
        <f>('Adjusted Closing'!M128-'Adjusted Closing'!M127)/'Adjusted Closing'!M127</f>
        <v>2.2415940224159516E-2</v>
      </c>
      <c r="N130" s="4">
        <f>('Adjusted Closing'!N128-'Adjusted Closing'!N127)/'Adjusted Closing'!N127</f>
        <v>-8.0430304317276693E-4</v>
      </c>
      <c r="O130" s="4">
        <f>('Adjusted Closing'!O128-'Adjusted Closing'!O127)/'Adjusted Closing'!O127</f>
        <v>3.8205913751206057E-2</v>
      </c>
    </row>
    <row r="131" spans="1:15" x14ac:dyDescent="0.25">
      <c r="A131" s="1">
        <v>39114</v>
      </c>
      <c r="B131" s="4">
        <f>('Adjusted Closing'!B129-'Adjusted Closing'!B128)/'Adjusted Closing'!B128</f>
        <v>-1.2846748723802724E-2</v>
      </c>
      <c r="C131" s="4">
        <f>('Adjusted Closing'!C129-'Adjusted Closing'!C128)/'Adjusted Closing'!C128</f>
        <v>-2.7972524675524066E-2</v>
      </c>
      <c r="D131" s="4">
        <f>('Adjusted Closing'!D129-'Adjusted Closing'!D128)/'Adjusted Closing'!D128</f>
        <v>-2.1846176033528286E-2</v>
      </c>
      <c r="E131" s="4">
        <f>('Adjusted Closing'!E129-'Adjusted Closing'!E128)/'Adjusted Closing'!E128</f>
        <v>8.3629796664071339E-4</v>
      </c>
      <c r="F131" s="4">
        <f>('Adjusted Closing'!F129-'Adjusted Closing'!F128)/'Adjusted Closing'!F128</f>
        <v>-2.2625119626704358E-2</v>
      </c>
      <c r="G131" s="4">
        <f>('Adjusted Closing'!G129-'Adjusted Closing'!G128)/'Adjusted Closing'!G128</f>
        <v>1.1279360397626136E-2</v>
      </c>
      <c r="H131" s="4">
        <f>('Adjusted Closing'!H129-'Adjusted Closing'!H128)/'Adjusted Closing'!H128</f>
        <v>-1.9391797380056301E-2</v>
      </c>
      <c r="I131" s="4">
        <f>('Adjusted Closing'!I129-'Adjusted Closing'!I128)/'Adjusted Closing'!I128</f>
        <v>1.2695960863298661E-2</v>
      </c>
      <c r="J131" s="4">
        <f>('Adjusted Closing'!J129-'Adjusted Closing'!J128)/'Adjusted Closing'!J128</f>
        <v>-1.7908196244716471E-2</v>
      </c>
      <c r="K131" s="4">
        <f>('Adjusted Closing'!K129-'Adjusted Closing'!K128)/'Adjusted Closing'!K128</f>
        <v>1.6060459434475951E-2</v>
      </c>
      <c r="L131" s="4">
        <f>('Adjusted Closing'!L129-'Adjusted Closing'!L128)/'Adjusted Closing'!L128</f>
        <v>1.3691339640540603E-2</v>
      </c>
      <c r="M131" s="4">
        <f>('Adjusted Closing'!M129-'Adjusted Closing'!M128)/'Adjusted Closing'!M128</f>
        <v>-5.2172147787251433E-2</v>
      </c>
      <c r="N131" s="4">
        <f>('Adjusted Closing'!N129-'Adjusted Closing'!N128)/'Adjusted Closing'!N128</f>
        <v>1.5369573193674215E-2</v>
      </c>
      <c r="O131" s="4">
        <f>('Adjusted Closing'!O129-'Adjusted Closing'!O128)/'Adjusted Closing'!O128</f>
        <v>-9.8686289535537871E-3</v>
      </c>
    </row>
    <row r="132" spans="1:15" x14ac:dyDescent="0.25">
      <c r="A132" s="1">
        <v>39142</v>
      </c>
      <c r="B132" s="4">
        <f>('Adjusted Closing'!B130-'Adjusted Closing'!B129)/'Adjusted Closing'!B129</f>
        <v>4.1141694623048529E-2</v>
      </c>
      <c r="C132" s="4">
        <f>('Adjusted Closing'!C130-'Adjusted Closing'!C129)/'Adjusted Closing'!C129</f>
        <v>6.9869029237550418E-3</v>
      </c>
      <c r="D132" s="4">
        <f>('Adjusted Closing'!D130-'Adjusted Closing'!D129)/'Adjusted Closing'!D129</f>
        <v>9.9799828968304798E-3</v>
      </c>
      <c r="E132" s="4">
        <f>('Adjusted Closing'!E130-'Adjusted Closing'!E129)/'Adjusted Closing'!E129</f>
        <v>9.2372556535070902E-3</v>
      </c>
      <c r="F132" s="4">
        <f>('Adjusted Closing'!F130-'Adjusted Closing'!F129)/'Adjusted Closing'!F129</f>
        <v>7.6034830798862784E-3</v>
      </c>
      <c r="G132" s="4">
        <f>('Adjusted Closing'!G130-'Adjusted Closing'!G129)/'Adjusted Closing'!G129</f>
        <v>-6.2977753842650809E-3</v>
      </c>
      <c r="H132" s="4">
        <f>('Adjusted Closing'!H130-'Adjusted Closing'!H129)/'Adjusted Closing'!H129</f>
        <v>2.2722062879689314E-3</v>
      </c>
      <c r="I132" s="4">
        <f>('Adjusted Closing'!I130-'Adjusted Closing'!I129)/'Adjusted Closing'!I129</f>
        <v>-1.7976971609044851E-2</v>
      </c>
      <c r="J132" s="4">
        <f>('Adjusted Closing'!J130-'Adjusted Closing'!J129)/'Adjusted Closing'!J129</f>
        <v>6.3747365093417899E-2</v>
      </c>
      <c r="K132" s="4">
        <f>('Adjusted Closing'!K130-'Adjusted Closing'!K129)/'Adjusted Closing'!K129</f>
        <v>-9.2339347751252301E-4</v>
      </c>
      <c r="L132" s="4">
        <f>('Adjusted Closing'!L130-'Adjusted Closing'!L129)/'Adjusted Closing'!L129</f>
        <v>-2.8092730438893088E-4</v>
      </c>
      <c r="M132" s="4">
        <f>('Adjusted Closing'!M130-'Adjusted Closing'!M129)/'Adjusted Closing'!M129</f>
        <v>3.8337973870207813E-2</v>
      </c>
      <c r="N132" s="4">
        <f>('Adjusted Closing'!N130-'Adjusted Closing'!N129)/'Adjusted Closing'!N129</f>
        <v>-7.1925784098767726E-6</v>
      </c>
      <c r="O132" s="4">
        <f>('Adjusted Closing'!O130-'Adjusted Closing'!O129)/'Adjusted Closing'!O129</f>
        <v>3.8759708453856741E-2</v>
      </c>
    </row>
    <row r="133" spans="1:15" x14ac:dyDescent="0.25">
      <c r="A133" s="1">
        <v>39173</v>
      </c>
      <c r="B133" s="4">
        <f>('Adjusted Closing'!B131-'Adjusted Closing'!B130)/'Adjusted Closing'!B130</f>
        <v>4.2339237855523452E-2</v>
      </c>
      <c r="C133" s="4">
        <f>('Adjusted Closing'!C131-'Adjusted Closing'!C130)/'Adjusted Closing'!C130</f>
        <v>5.7353124156679279E-2</v>
      </c>
      <c r="D133" s="4">
        <f>('Adjusted Closing'!D131-'Adjusted Closing'!D130)/'Adjusted Closing'!D130</f>
        <v>4.329069060242411E-2</v>
      </c>
      <c r="E133" s="4">
        <f>('Adjusted Closing'!E131-'Adjusted Closing'!E130)/'Adjusted Closing'!E130</f>
        <v>1.9080186472219016E-2</v>
      </c>
      <c r="F133" s="4">
        <f>('Adjusted Closing'!F131-'Adjusted Closing'!F130)/'Adjusted Closing'!F130</f>
        <v>2.6162952404904176E-2</v>
      </c>
      <c r="G133" s="4">
        <f>('Adjusted Closing'!G131-'Adjusted Closing'!G130)/'Adjusted Closing'!G130</f>
        <v>5.7454302464558186E-3</v>
      </c>
      <c r="H133" s="4">
        <f>('Adjusted Closing'!H131-'Adjusted Closing'!H130)/'Adjusted Closing'!H130</f>
        <v>4.271906624062205E-2</v>
      </c>
      <c r="I133" s="4">
        <f>('Adjusted Closing'!I131-'Adjusted Closing'!I130)/'Adjusted Closing'!I130</f>
        <v>6.5225616234526338E-3</v>
      </c>
      <c r="J133" s="4">
        <f>('Adjusted Closing'!J131-'Adjusted Closing'!J130)/'Adjusted Closing'!J130</f>
        <v>4.5021322149568908E-2</v>
      </c>
      <c r="K133" s="4">
        <f>('Adjusted Closing'!K131-'Adjusted Closing'!K130)/'Adjusted Closing'!K130</f>
        <v>5.8914576977945644E-3</v>
      </c>
      <c r="L133" s="4">
        <f>('Adjusted Closing'!L131-'Adjusted Closing'!L130)/'Adjusted Closing'!L130</f>
        <v>5.4366660596621231E-3</v>
      </c>
      <c r="M133" s="4">
        <f>('Adjusted Closing'!M131-'Adjusted Closing'!M130)/'Adjusted Closing'!M130</f>
        <v>-6.3943894389438313E-3</v>
      </c>
      <c r="N133" s="4">
        <f>('Adjusted Closing'!N131-'Adjusted Closing'!N130)/'Adjusted Closing'!N130</f>
        <v>5.2158076748240866E-3</v>
      </c>
      <c r="O133" s="4">
        <f>('Adjusted Closing'!O131-'Adjusted Closing'!O130)/'Adjusted Closing'!O130</f>
        <v>5.7303119783989796E-2</v>
      </c>
    </row>
    <row r="134" spans="1:15" x14ac:dyDescent="0.25">
      <c r="A134" s="1">
        <v>39203</v>
      </c>
      <c r="B134" s="4">
        <f>('Adjusted Closing'!B132-'Adjusted Closing'!B131)/'Adjusted Closing'!B131</f>
        <v>5.9574026567520887E-2</v>
      </c>
      <c r="C134" s="4">
        <f>('Adjusted Closing'!C132-'Adjusted Closing'!C131)/'Adjusted Closing'!C131</f>
        <v>4.3231522322046384E-2</v>
      </c>
      <c r="D134" s="4">
        <f>('Adjusted Closing'!D132-'Adjusted Closing'!D131)/'Adjusted Closing'!D131</f>
        <v>3.254922870993486E-2</v>
      </c>
      <c r="E134" s="4">
        <f>('Adjusted Closing'!E132-'Adjusted Closing'!E131)/'Adjusted Closing'!E131</f>
        <v>4.7709168476355084E-2</v>
      </c>
      <c r="F134" s="4">
        <f>('Adjusted Closing'!F132-'Adjusted Closing'!F131)/'Adjusted Closing'!F131</f>
        <v>1.5526873234675031E-2</v>
      </c>
      <c r="G134" s="4">
        <f>('Adjusted Closing'!G132-'Adjusted Closing'!G131)/'Adjusted Closing'!G131</f>
        <v>-1.5901042121889693E-2</v>
      </c>
      <c r="H134" s="4">
        <f>('Adjusted Closing'!H132-'Adjusted Closing'!H131)/'Adjusted Closing'!H131</f>
        <v>3.1456276501767334E-2</v>
      </c>
      <c r="I134" s="4">
        <f>('Adjusted Closing'!I132-'Adjusted Closing'!I131)/'Adjusted Closing'!I131</f>
        <v>2.7317737900338618E-2</v>
      </c>
      <c r="J134" s="4">
        <f>('Adjusted Closing'!J132-'Adjusted Closing'!J131)/'Adjusted Closing'!J131</f>
        <v>7.6148475781835506E-2</v>
      </c>
      <c r="K134" s="4">
        <f>('Adjusted Closing'!K132-'Adjusted Closing'!K131)/'Adjusted Closing'!K131</f>
        <v>-7.8963960227224021E-3</v>
      </c>
      <c r="L134" s="4">
        <f>('Adjusted Closing'!L132-'Adjusted Closing'!L131)/'Adjusted Closing'!L131</f>
        <v>-6.7827137914666285E-3</v>
      </c>
      <c r="M134" s="4">
        <f>('Adjusted Closing'!M132-'Adjusted Closing'!M131)/'Adjusted Closing'!M131</f>
        <v>4.0274029478928781E-2</v>
      </c>
      <c r="N134" s="4">
        <f>('Adjusted Closing'!N132-'Adjusted Closing'!N131)/'Adjusted Closing'!N131</f>
        <v>-7.9038978977414732E-3</v>
      </c>
      <c r="O134" s="4">
        <f>('Adjusted Closing'!O132-'Adjusted Closing'!O131)/'Adjusted Closing'!O131</f>
        <v>2.5207827189445638E-2</v>
      </c>
    </row>
    <row r="135" spans="1:15" x14ac:dyDescent="0.25">
      <c r="A135" s="1">
        <v>39234</v>
      </c>
      <c r="B135" s="4">
        <f>('Adjusted Closing'!B133-'Adjusted Closing'!B132)/'Adjusted Closing'!B132</f>
        <v>4.4906989525369194E-2</v>
      </c>
      <c r="C135" s="4">
        <f>('Adjusted Closing'!C133-'Adjusted Closing'!C132)/'Adjusted Closing'!C132</f>
        <v>-1.6071714299559083E-2</v>
      </c>
      <c r="D135" s="4">
        <f>('Adjusted Closing'!D133-'Adjusted Closing'!D132)/'Adjusted Closing'!D132</f>
        <v>-1.7816322202167525E-2</v>
      </c>
      <c r="E135" s="4">
        <f>('Adjusted Closing'!E133-'Adjusted Closing'!E132)/'Adjusted Closing'!E132</f>
        <v>-1.0685234056372745E-2</v>
      </c>
      <c r="F135" s="4">
        <f>('Adjusted Closing'!F133-'Adjusted Closing'!F132)/'Adjusted Closing'!F132</f>
        <v>5.516302222545065E-2</v>
      </c>
      <c r="G135" s="4">
        <f>('Adjusted Closing'!G133-'Adjusted Closing'!G132)/'Adjusted Closing'!G132</f>
        <v>-1.451228553516631E-2</v>
      </c>
      <c r="H135" s="4">
        <f>('Adjusted Closing'!H133-'Adjusted Closing'!H132)/'Adjusted Closing'!H132</f>
        <v>-4.9530815278581066E-4</v>
      </c>
      <c r="I135" s="4">
        <f>('Adjusted Closing'!I133-'Adjusted Closing'!I132)/'Adjusted Closing'!I132</f>
        <v>1.4690817168510412E-2</v>
      </c>
      <c r="J135" s="4">
        <f>('Adjusted Closing'!J133-'Adjusted Closing'!J132)/'Adjusted Closing'!J132</f>
        <v>3.0748804308359023E-2</v>
      </c>
      <c r="K135" s="4">
        <f>('Adjusted Closing'!K133-'Adjusted Closing'!K132)/'Adjusted Closing'!K132</f>
        <v>-3.3503577733202438E-3</v>
      </c>
      <c r="L135" s="4">
        <f>('Adjusted Closing'!L133-'Adjusted Closing'!L132)/'Adjusted Closing'!L132</f>
        <v>-5.4941042906875188E-3</v>
      </c>
      <c r="M135" s="4">
        <f>('Adjusted Closing'!M133-'Adjusted Closing'!M132)/'Adjusted Closing'!M132</f>
        <v>2.2949511075633647E-2</v>
      </c>
      <c r="N135" s="4">
        <f>('Adjusted Closing'!N133-'Adjusted Closing'!N132)/'Adjusted Closing'!N132</f>
        <v>-3.8590211705962362E-3</v>
      </c>
      <c r="O135" s="4">
        <f>('Adjusted Closing'!O133-'Adjusted Closing'!O132)/'Adjusted Closing'!O132</f>
        <v>-2.9505903136115477E-3</v>
      </c>
    </row>
    <row r="136" spans="1:15" x14ac:dyDescent="0.25">
      <c r="A136" s="1">
        <v>39264</v>
      </c>
      <c r="B136" s="4">
        <f>('Adjusted Closing'!B134-'Adjusted Closing'!B133)/'Adjusted Closing'!B133</f>
        <v>4.3326398820838094E-2</v>
      </c>
      <c r="C136" s="4">
        <f>('Adjusted Closing'!C134-'Adjusted Closing'!C133)/'Adjusted Closing'!C133</f>
        <v>-1.4664438345203333E-2</v>
      </c>
      <c r="D136" s="4">
        <f>('Adjusted Closing'!D134-'Adjusted Closing'!D133)/'Adjusted Closing'!D133</f>
        <v>-3.1981878316802555E-2</v>
      </c>
      <c r="E136" s="4">
        <f>('Adjusted Closing'!E134-'Adjusted Closing'!E133)/'Adjusted Closing'!E133</f>
        <v>-2.7325155730670032E-3</v>
      </c>
      <c r="F136" s="4">
        <f>('Adjusted Closing'!F134-'Adjusted Closing'!F133)/'Adjusted Closing'!F133</f>
        <v>6.4861363438577596E-2</v>
      </c>
      <c r="G136" s="4">
        <f>('Adjusted Closing'!G134-'Adjusted Closing'!G133)/'Adjusted Closing'!G133</f>
        <v>4.763929775061243E-2</v>
      </c>
      <c r="H136" s="4">
        <f>('Adjusted Closing'!H134-'Adjusted Closing'!H133)/'Adjusted Closing'!H133</f>
        <v>-2.1880494784406308E-2</v>
      </c>
      <c r="I136" s="4">
        <f>('Adjusted Closing'!I134-'Adjusted Closing'!I133)/'Adjusted Closing'!I133</f>
        <v>-4.9037993547859121E-2</v>
      </c>
      <c r="J136" s="4">
        <f>('Adjusted Closing'!J134-'Adjusted Closing'!J133)/'Adjusted Closing'!J133</f>
        <v>-3.3626044400004287E-2</v>
      </c>
      <c r="K136" s="4">
        <f>('Adjusted Closing'!K134-'Adjusted Closing'!K133)/'Adjusted Closing'!K133</f>
        <v>6.9536639431243908E-3</v>
      </c>
      <c r="L136" s="4">
        <f>('Adjusted Closing'!L134-'Adjusted Closing'!L133)/'Adjusted Closing'!L133</f>
        <v>2.7847820963174722E-3</v>
      </c>
      <c r="M136" s="4">
        <f>('Adjusted Closing'!M134-'Adjusted Closing'!M133)/'Adjusted Closing'!M133</f>
        <v>-3.9797112758486269E-2</v>
      </c>
      <c r="N136" s="4">
        <f>('Adjusted Closing'!N134-'Adjusted Closing'!N133)/'Adjusted Closing'!N133</f>
        <v>8.399999189091456E-3</v>
      </c>
      <c r="O136" s="4">
        <f>('Adjusted Closing'!O134-'Adjusted Closing'!O133)/'Adjusted Closing'!O133</f>
        <v>-2.8606568226072524E-2</v>
      </c>
    </row>
    <row r="137" spans="1:15" x14ac:dyDescent="0.25">
      <c r="A137" s="1">
        <v>39295</v>
      </c>
      <c r="B137" s="4">
        <f>('Adjusted Closing'!B135-'Adjusted Closing'!B134)/'Adjusted Closing'!B134</f>
        <v>-9.7120771987896024E-3</v>
      </c>
      <c r="C137" s="4">
        <f>('Adjusted Closing'!C135-'Adjusted Closing'!C134)/'Adjusted Closing'!C134</f>
        <v>1.1031646059268499E-2</v>
      </c>
      <c r="D137" s="4">
        <f>('Adjusted Closing'!D135-'Adjusted Closing'!D134)/'Adjusted Closing'!D134</f>
        <v>1.2863571531556806E-2</v>
      </c>
      <c r="E137" s="4">
        <f>('Adjusted Closing'!E135-'Adjusted Closing'!E134)/'Adjusted Closing'!E134</f>
        <v>-1.5005091708391014E-2</v>
      </c>
      <c r="F137" s="4">
        <f>('Adjusted Closing'!F135-'Adjusted Closing'!F134)/'Adjusted Closing'!F134</f>
        <v>3.4470703433154268E-2</v>
      </c>
      <c r="G137" s="4">
        <f>('Adjusted Closing'!G135-'Adjusted Closing'!G134)/'Adjusted Closing'!G134</f>
        <v>-5.1588275375914511E-2</v>
      </c>
      <c r="H137" s="4">
        <f>('Adjusted Closing'!H135-'Adjusted Closing'!H134)/'Adjusted Closing'!H134</f>
        <v>1.9671946261221755E-2</v>
      </c>
      <c r="I137" s="4">
        <f>('Adjusted Closing'!I135-'Adjusted Closing'!I134)/'Adjusted Closing'!I134</f>
        <v>-3.9411275529495207E-2</v>
      </c>
      <c r="J137" s="4">
        <f>('Adjusted Closing'!J135-'Adjusted Closing'!J134)/'Adjusted Closing'!J134</f>
        <v>2.3853035765953748E-3</v>
      </c>
      <c r="K137" s="4">
        <f>('Adjusted Closing'!K135-'Adjusted Closing'!K134)/'Adjusted Closing'!K134</f>
        <v>6.0854258301473747E-3</v>
      </c>
      <c r="L137" s="4">
        <f>('Adjusted Closing'!L135-'Adjusted Closing'!L134)/'Adjusted Closing'!L134</f>
        <v>-2.6269115698610485E-3</v>
      </c>
      <c r="M137" s="4">
        <f>('Adjusted Closing'!M135-'Adjusted Closing'!M134)/'Adjusted Closing'!M134</f>
        <v>-1.8488419341730865E-2</v>
      </c>
      <c r="N137" s="4">
        <f>('Adjusted Closing'!N135-'Adjusted Closing'!N134)/'Adjusted Closing'!N134</f>
        <v>1.3448177967251757E-2</v>
      </c>
      <c r="O137" s="4">
        <f>('Adjusted Closing'!O135-'Adjusted Closing'!O134)/'Adjusted Closing'!O134</f>
        <v>-7.6169470187221306E-4</v>
      </c>
    </row>
    <row r="138" spans="1:15" x14ac:dyDescent="0.25">
      <c r="A138" s="1">
        <v>39326</v>
      </c>
      <c r="B138" s="4">
        <f>('Adjusted Closing'!B136-'Adjusted Closing'!B135)/'Adjusted Closing'!B135</f>
        <v>0.10754134338005011</v>
      </c>
      <c r="C138" s="4">
        <f>('Adjusted Closing'!C136-'Adjusted Closing'!C135)/'Adjusted Closing'!C135</f>
        <v>4.0268012371649987E-2</v>
      </c>
      <c r="D138" s="4">
        <f>('Adjusted Closing'!D136-'Adjusted Closing'!D135)/'Adjusted Closing'!D135</f>
        <v>3.5794008343299509E-2</v>
      </c>
      <c r="E138" s="4">
        <f>('Adjusted Closing'!E136-'Adjusted Closing'!E135)/'Adjusted Closing'!E135</f>
        <v>3.2092558178690327E-2</v>
      </c>
      <c r="F138" s="4">
        <f>('Adjusted Closing'!F136-'Adjusted Closing'!F135)/'Adjusted Closing'!F135</f>
        <v>0.13168410439971723</v>
      </c>
      <c r="G138" s="4">
        <f>('Adjusted Closing'!G136-'Adjusted Closing'!G135)/'Adjusted Closing'!G135</f>
        <v>0.20086179259448106</v>
      </c>
      <c r="H138" s="4">
        <f>('Adjusted Closing'!H136-'Adjusted Closing'!H135)/'Adjusted Closing'!H135</f>
        <v>4.0495111874710388E-2</v>
      </c>
      <c r="I138" s="4">
        <f>('Adjusted Closing'!I136-'Adjusted Closing'!I135)/'Adjusted Closing'!I135</f>
        <v>1.3072510985172541E-2</v>
      </c>
      <c r="J138" s="4">
        <f>('Adjusted Closing'!J136-'Adjusted Closing'!J135)/'Adjusted Closing'!J135</f>
        <v>5.4467851932492935E-2</v>
      </c>
      <c r="K138" s="4">
        <f>('Adjusted Closing'!K136-'Adjusted Closing'!K135)/'Adjusted Closing'!K135</f>
        <v>8.0183720121234994E-3</v>
      </c>
      <c r="L138" s="4">
        <f>('Adjusted Closing'!L136-'Adjusted Closing'!L135)/'Adjusted Closing'!L135</f>
        <v>9.9253819639822105E-3</v>
      </c>
      <c r="M138" s="4">
        <f>('Adjusted Closing'!M136-'Adjusted Closing'!M135)/'Adjusted Closing'!M135</f>
        <v>4.1399296211959836E-4</v>
      </c>
      <c r="N138" s="4">
        <f>('Adjusted Closing'!N136-'Adjusted Closing'!N135)/'Adjusted Closing'!N135</f>
        <v>7.2630596639543642E-3</v>
      </c>
      <c r="O138" s="4">
        <f>('Adjusted Closing'!O136-'Adjusted Closing'!O135)/'Adjusted Closing'!O135</f>
        <v>5.2337478829213385E-2</v>
      </c>
    </row>
    <row r="139" spans="1:15" x14ac:dyDescent="0.25">
      <c r="A139" s="1">
        <v>39356</v>
      </c>
      <c r="B139" s="4">
        <f>('Adjusted Closing'!B137-'Adjusted Closing'!B136)/'Adjusted Closing'!B136</f>
        <v>0.1230536210849355</v>
      </c>
      <c r="C139" s="4">
        <f>('Adjusted Closing'!C137-'Adjusted Closing'!C136)/'Adjusted Closing'!C136</f>
        <v>2.4741507430375768E-3</v>
      </c>
      <c r="D139" s="4">
        <f>('Adjusted Closing'!D137-'Adjusted Closing'!D136)/'Adjusted Closing'!D136</f>
        <v>1.4822338300311107E-2</v>
      </c>
      <c r="E139" s="4">
        <f>('Adjusted Closing'!E137-'Adjusted Closing'!E136)/'Adjusted Closing'!E136</f>
        <v>3.73149390668676E-2</v>
      </c>
      <c r="F139" s="4">
        <f>('Adjusted Closing'!F137-'Adjusted Closing'!F136)/'Adjusted Closing'!F136</f>
        <v>0.15511150112560187</v>
      </c>
      <c r="G139" s="4">
        <f>('Adjusted Closing'!G137-'Adjusted Closing'!G136)/'Adjusted Closing'!G136</f>
        <v>0.10715827135109987</v>
      </c>
      <c r="H139" s="4">
        <f>('Adjusted Closing'!H137-'Adjusted Closing'!H136)/'Adjusted Closing'!H136</f>
        <v>5.834540699611325E-2</v>
      </c>
      <c r="I139" s="4">
        <f>('Adjusted Closing'!I137-'Adjusted Closing'!I136)/'Adjusted Closing'!I136</f>
        <v>-2.863069410080684E-3</v>
      </c>
      <c r="J139" s="4">
        <f>('Adjusted Closing'!J137-'Adjusted Closing'!J136)/'Adjusted Closing'!J136</f>
        <v>3.8572319601613968E-2</v>
      </c>
      <c r="K139" s="4">
        <f>('Adjusted Closing'!K137-'Adjusted Closing'!K136)/'Adjusted Closing'!K136</f>
        <v>5.0170717406633385E-3</v>
      </c>
      <c r="L139" s="4">
        <f>('Adjusted Closing'!L137-'Adjusted Closing'!L136)/'Adjusted Closing'!L136</f>
        <v>1.3339380519178812E-4</v>
      </c>
      <c r="M139" s="4">
        <f>('Adjusted Closing'!M137-'Adjusted Closing'!M136)/'Adjusted Closing'!M136</f>
        <v>-1.696668735774878E-2</v>
      </c>
      <c r="N139" s="4">
        <f>('Adjusted Closing'!N137-'Adjusted Closing'!N136)/'Adjusted Closing'!N136</f>
        <v>9.2528183213004597E-3</v>
      </c>
      <c r="O139" s="4">
        <f>('Adjusted Closing'!O137-'Adjusted Closing'!O136)/'Adjusted Closing'!O136</f>
        <v>4.8527007792124079E-2</v>
      </c>
    </row>
    <row r="140" spans="1:15" x14ac:dyDescent="0.25">
      <c r="A140" s="1">
        <v>39387</v>
      </c>
      <c r="B140" s="4">
        <f>('Adjusted Closing'!B138-'Adjusted Closing'!B137)/'Adjusted Closing'!B137</f>
        <v>-7.9934844121075821E-2</v>
      </c>
      <c r="C140" s="4">
        <f>('Adjusted Closing'!C138-'Adjusted Closing'!C137)/'Adjusted Closing'!C137</f>
        <v>-4.0078223086580968E-2</v>
      </c>
      <c r="D140" s="4">
        <f>('Adjusted Closing'!D138-'Adjusted Closing'!D137)/'Adjusted Closing'!D137</f>
        <v>-4.4043417224814412E-2</v>
      </c>
      <c r="E140" s="4">
        <f>('Adjusted Closing'!E138-'Adjusted Closing'!E137)/'Adjusted Closing'!E137</f>
        <v>-6.3993189128205077E-2</v>
      </c>
      <c r="F140" s="4">
        <f>('Adjusted Closing'!F138-'Adjusted Closing'!F137)/'Adjusted Closing'!F137</f>
        <v>-8.6403437811514425E-2</v>
      </c>
      <c r="G140" s="4">
        <f>('Adjusted Closing'!G138-'Adjusted Closing'!G137)/'Adjusted Closing'!G137</f>
        <v>-6.6355605549836549E-2</v>
      </c>
      <c r="H140" s="4">
        <f>('Adjusted Closing'!H138-'Adjusted Closing'!H137)/'Adjusted Closing'!H137</f>
        <v>-6.9308090563163949E-2</v>
      </c>
      <c r="I140" s="4">
        <f>('Adjusted Closing'!I138-'Adjusted Closing'!I137)/'Adjusted Closing'!I137</f>
        <v>-6.3148778097926725E-2</v>
      </c>
      <c r="J140" s="4">
        <f>('Adjusted Closing'!J138-'Adjusted Closing'!J137)/'Adjusted Closing'!J137</f>
        <v>-4.4166569608987107E-2</v>
      </c>
      <c r="K140" s="4">
        <f>('Adjusted Closing'!K138-'Adjusted Closing'!K137)/'Adjusted Closing'!K137</f>
        <v>1.5213939992453601E-2</v>
      </c>
      <c r="L140" s="4">
        <f>('Adjusted Closing'!L138-'Adjusted Closing'!L137)/'Adjusted Closing'!L137</f>
        <v>8.5018510271112607E-3</v>
      </c>
      <c r="M140" s="4">
        <f>('Adjusted Closing'!M138-'Adjusted Closing'!M137)/'Adjusted Closing'!M137</f>
        <v>-7.3247737318459419E-2</v>
      </c>
      <c r="N140" s="4">
        <f>('Adjusted Closing'!N138-'Adjusted Closing'!N137)/'Adjusted Closing'!N137</f>
        <v>1.8306846344895981E-2</v>
      </c>
      <c r="O140" s="4">
        <f>('Adjusted Closing'!O138-'Adjusted Closing'!O137)/'Adjusted Closing'!O137</f>
        <v>-3.7070975585731247E-2</v>
      </c>
    </row>
    <row r="141" spans="1:15" x14ac:dyDescent="0.25">
      <c r="A141" s="1">
        <v>39417</v>
      </c>
      <c r="B141" s="4">
        <f>('Adjusted Closing'!B139-'Adjusted Closing'!B138)/'Adjusted Closing'!B138</f>
        <v>-2.1276727095797716E-2</v>
      </c>
      <c r="C141" s="4">
        <f>('Adjusted Closing'!C139-'Adjusted Closing'!C138)/'Adjusted Closing'!C138</f>
        <v>-7.9944402202919082E-3</v>
      </c>
      <c r="D141" s="4">
        <f>('Adjusted Closing'!D139-'Adjusted Closing'!D138)/'Adjusted Closing'!D138</f>
        <v>-8.6285090339686069E-3</v>
      </c>
      <c r="E141" s="4">
        <f>('Adjusted Closing'!E139-'Adjusted Closing'!E138)/'Adjusted Closing'!E138</f>
        <v>1.0519318590196109E-2</v>
      </c>
      <c r="F141" s="4">
        <f>('Adjusted Closing'!F139-'Adjusted Closing'!F138)/'Adjusted Closing'!F138</f>
        <v>-2.9010274966438331E-2</v>
      </c>
      <c r="G141" s="4">
        <f>('Adjusted Closing'!G139-'Adjusted Closing'!G138)/'Adjusted Closing'!G138</f>
        <v>7.7792375126490053E-3</v>
      </c>
      <c r="H141" s="4">
        <f>('Adjusted Closing'!H139-'Adjusted Closing'!H138)/'Adjusted Closing'!H138</f>
        <v>-3.2619551316879088E-3</v>
      </c>
      <c r="I141" s="4">
        <f>('Adjusted Closing'!I139-'Adjusted Closing'!I138)/'Adjusted Closing'!I138</f>
        <v>-2.3780211614354192E-2</v>
      </c>
      <c r="J141" s="4">
        <f>('Adjusted Closing'!J139-'Adjusted Closing'!J138)/'Adjusted Closing'!J138</f>
        <v>9.0973905763263141E-2</v>
      </c>
      <c r="K141" s="4">
        <f>('Adjusted Closing'!K139-'Adjusted Closing'!K138)/'Adjusted Closing'!K138</f>
        <v>2.7574579093204494E-4</v>
      </c>
      <c r="L141" s="4">
        <f>('Adjusted Closing'!L139-'Adjusted Closing'!L138)/'Adjusted Closing'!L138</f>
        <v>-1.3819336990003036E-4</v>
      </c>
      <c r="M141" s="4">
        <f>('Adjusted Closing'!M139-'Adjusted Closing'!M138)/'Adjusted Closing'!M138</f>
        <v>1.2718600953895084E-2</v>
      </c>
      <c r="N141" s="4">
        <f>('Adjusted Closing'!N139-'Adjusted Closing'!N138)/'Adjusted Closing'!N138</f>
        <v>3.1592395815311781E-3</v>
      </c>
      <c r="O141" s="4">
        <f>('Adjusted Closing'!O139-'Adjusted Closing'!O138)/'Adjusted Closing'!O138</f>
        <v>-4.8780477202982044E-2</v>
      </c>
    </row>
    <row r="142" spans="1:15" x14ac:dyDescent="0.25">
      <c r="A142" s="1">
        <v>39448</v>
      </c>
      <c r="B142" s="4">
        <f>('Adjusted Closing'!B140-'Adjusted Closing'!B139)/'Adjusted Closing'!B139</f>
        <v>-9.4530044072870217E-2</v>
      </c>
      <c r="C142" s="4">
        <f>('Adjusted Closing'!C140-'Adjusted Closing'!C139)/'Adjusted Closing'!C139</f>
        <v>-4.6322524278584284E-2</v>
      </c>
      <c r="D142" s="4">
        <f>('Adjusted Closing'!D140-'Adjusted Closing'!D139)/'Adjusted Closing'!D139</f>
        <v>-6.1163431935936409E-2</v>
      </c>
      <c r="E142" s="4">
        <f>('Adjusted Closing'!E140-'Adjusted Closing'!E139)/'Adjusted Closing'!E139</f>
        <v>-4.9012876301337702E-2</v>
      </c>
      <c r="F142" s="4">
        <f>('Adjusted Closing'!F140-'Adjusted Closing'!F139)/'Adjusted Closing'!F139</f>
        <v>-0.15665210239761498</v>
      </c>
      <c r="G142" s="4">
        <f>('Adjusted Closing'!G140-'Adjusted Closing'!G139)/'Adjusted Closing'!G139</f>
        <v>0.12123508221456236</v>
      </c>
      <c r="H142" s="4">
        <f>('Adjusted Closing'!H140-'Adjusted Closing'!H139)/'Adjusted Closing'!H139</f>
        <v>-9.8941257759627019E-2</v>
      </c>
      <c r="I142" s="4">
        <f>('Adjusted Closing'!I140-'Adjusted Closing'!I139)/'Adjusted Closing'!I139</f>
        <v>-0.11205481888353733</v>
      </c>
      <c r="J142" s="4">
        <f>('Adjusted Closing'!J140-'Adjusted Closing'!J139)/'Adjusted Closing'!J139</f>
        <v>-0.12149130983719575</v>
      </c>
      <c r="K142" s="4">
        <f>('Adjusted Closing'!K140-'Adjusted Closing'!K139)/'Adjusted Closing'!K139</f>
        <v>1.9243427929880309E-2</v>
      </c>
      <c r="L142" s="4">
        <f>('Adjusted Closing'!L140-'Adjusted Closing'!L139)/'Adjusted Closing'!L139</f>
        <v>1.2169981785091717E-2</v>
      </c>
      <c r="M142" s="4">
        <f>('Adjusted Closing'!M140-'Adjusted Closing'!M139)/'Adjusted Closing'!M139</f>
        <v>-2.3547880690737731E-2</v>
      </c>
      <c r="N142" s="4">
        <f>('Adjusted Closing'!N140-'Adjusted Closing'!N139)/'Adjusted Closing'!N139</f>
        <v>1.7999842542311302E-2</v>
      </c>
      <c r="O142" s="4">
        <f>('Adjusted Closing'!O140-'Adjusted Closing'!O139)/'Adjusted Closing'!O139</f>
        <v>-6.2732347263001947E-2</v>
      </c>
    </row>
    <row r="143" spans="1:15" x14ac:dyDescent="0.25">
      <c r="A143" s="1">
        <v>39479</v>
      </c>
      <c r="B143" s="4">
        <f>('Adjusted Closing'!B141-'Adjusted Closing'!B140)/'Adjusted Closing'!B140</f>
        <v>4.6519430323530585E-2</v>
      </c>
      <c r="C143" s="4">
        <f>('Adjusted Closing'!C141-'Adjusted Closing'!C140)/'Adjusted Closing'!C140</f>
        <v>-3.0352550703371409E-2</v>
      </c>
      <c r="D143" s="4">
        <f>('Adjusted Closing'!D141-'Adjusted Closing'!D140)/'Adjusted Closing'!D140</f>
        <v>-3.4761192772624509E-2</v>
      </c>
      <c r="E143" s="4">
        <f>('Adjusted Closing'!E141-'Adjusted Closing'!E140)/'Adjusted Closing'!E140</f>
        <v>3.2504549468212136E-2</v>
      </c>
      <c r="F143" s="4">
        <f>('Adjusted Closing'!F141-'Adjusted Closing'!F140)/'Adjusted Closing'!F140</f>
        <v>3.7343937102880524E-2</v>
      </c>
      <c r="G143" s="4">
        <f>('Adjusted Closing'!G141-'Adjusted Closing'!G140)/'Adjusted Closing'!G140</f>
        <v>5.8976050108932407E-2</v>
      </c>
      <c r="H143" s="4">
        <f>('Adjusted Closing'!H141-'Adjusted Closing'!H140)/'Adjusted Closing'!H140</f>
        <v>-4.9534333266311098E-2</v>
      </c>
      <c r="I143" s="4">
        <f>('Adjusted Closing'!I141-'Adjusted Closing'!I140)/'Adjusted Closing'!I140</f>
        <v>7.7615063427687134E-4</v>
      </c>
      <c r="J143" s="4">
        <f>('Adjusted Closing'!J141-'Adjusted Closing'!J140)/'Adjusted Closing'!J140</f>
        <v>3.6884886578342407E-2</v>
      </c>
      <c r="K143" s="4">
        <f>('Adjusted Closing'!K141-'Adjusted Closing'!K140)/'Adjusted Closing'!K140</f>
        <v>2.2016743533863556E-3</v>
      </c>
      <c r="L143" s="4">
        <f>('Adjusted Closing'!L141-'Adjusted Closing'!L140)/'Adjusted Closing'!L140</f>
        <v>-4.1495489093750825E-3</v>
      </c>
      <c r="M143" s="4">
        <f>('Adjusted Closing'!M141-'Adjusted Closing'!M140)/'Adjusted Closing'!M140</f>
        <v>1.5388148828663337E-2</v>
      </c>
      <c r="N143" s="4">
        <f>('Adjusted Closing'!N141-'Adjusted Closing'!N140)/'Adjusted Closing'!N140</f>
        <v>1.177744213043149E-3</v>
      </c>
      <c r="O143" s="4">
        <f>('Adjusted Closing'!O141-'Adjusted Closing'!O140)/'Adjusted Closing'!O140</f>
        <v>-3.0431109346165295E-3</v>
      </c>
    </row>
    <row r="144" spans="1:15" x14ac:dyDescent="0.25">
      <c r="A144" s="1">
        <v>39508</v>
      </c>
      <c r="B144" s="4">
        <f>('Adjusted Closing'!B142-'Adjusted Closing'!B141)/'Adjusted Closing'!B141</f>
        <v>-3.7962365831910913E-2</v>
      </c>
      <c r="C144" s="4">
        <f>('Adjusted Closing'!C142-'Adjusted Closing'!C141)/'Adjusted Closing'!C141</f>
        <v>-2.8533253063346681E-4</v>
      </c>
      <c r="D144" s="4">
        <f>('Adjusted Closing'!D142-'Adjusted Closing'!D141)/'Adjusted Closing'!D141</f>
        <v>-5.9596236145298166E-3</v>
      </c>
      <c r="E144" s="4">
        <f>('Adjusted Closing'!E142-'Adjusted Closing'!E141)/'Adjusted Closing'!E141</f>
        <v>-1.7124767731060021E-2</v>
      </c>
      <c r="F144" s="4">
        <f>('Adjusted Closing'!F142-'Adjusted Closing'!F141)/'Adjusted Closing'!F141</f>
        <v>-6.0927618521554698E-2</v>
      </c>
      <c r="G144" s="4">
        <f>('Adjusted Closing'!G142-'Adjusted Closing'!G141)/'Adjusted Closing'!G141</f>
        <v>-9.8031134021400332E-2</v>
      </c>
      <c r="H144" s="4">
        <f>('Adjusted Closing'!H142-'Adjusted Closing'!H141)/'Adjusted Closing'!H141</f>
        <v>3.3546930050423864E-3</v>
      </c>
      <c r="I144" s="4">
        <f>('Adjusted Closing'!I142-'Adjusted Closing'!I141)/'Adjusted Closing'!I141</f>
        <v>-7.9208846943469136E-2</v>
      </c>
      <c r="J144" s="4">
        <f>('Adjusted Closing'!J142-'Adjusted Closing'!J141)/'Adjusted Closing'!J141</f>
        <v>-5.8469080415273676E-2</v>
      </c>
      <c r="K144" s="4">
        <f>('Adjusted Closing'!K142-'Adjusted Closing'!K141)/'Adjusted Closing'!K141</f>
        <v>2.6594910248826092E-5</v>
      </c>
      <c r="L144" s="4">
        <f>('Adjusted Closing'!L142-'Adjusted Closing'!L141)/'Adjusted Closing'!L141</f>
        <v>-1.1577385491791553E-2</v>
      </c>
      <c r="M144" s="4">
        <f>('Adjusted Closing'!M142-'Adjusted Closing'!M141)/'Adjusted Closing'!M141</f>
        <v>-2.6012214431124225E-2</v>
      </c>
      <c r="N144" s="4">
        <f>('Adjusted Closing'!N142-'Adjusted Closing'!N141)/'Adjusted Closing'!N141</f>
        <v>2.9595724571131882E-3</v>
      </c>
      <c r="O144" s="4">
        <f>('Adjusted Closing'!O142-'Adjusted Closing'!O141)/'Adjusted Closing'!O141</f>
        <v>9.4339157435955438E-3</v>
      </c>
    </row>
    <row r="145" spans="1:15" x14ac:dyDescent="0.25">
      <c r="A145" s="1">
        <v>39539</v>
      </c>
      <c r="B145" s="4">
        <f>('Adjusted Closing'!B143-'Adjusted Closing'!B142)/'Adjusted Closing'!B142</f>
        <v>8.0944390981507366E-2</v>
      </c>
      <c r="C145" s="4">
        <f>('Adjusted Closing'!C143-'Adjusted Closing'!C142)/'Adjusted Closing'!C142</f>
        <v>4.5441184826357929E-2</v>
      </c>
      <c r="D145" s="4">
        <f>('Adjusted Closing'!D143-'Adjusted Closing'!D142)/'Adjusted Closing'!D142</f>
        <v>4.754669791319887E-2</v>
      </c>
      <c r="E145" s="4">
        <f>('Adjusted Closing'!E143-'Adjusted Closing'!E142)/'Adjusted Closing'!E142</f>
        <v>4.3962248087223182E-2</v>
      </c>
      <c r="F145" s="4">
        <f>('Adjusted Closing'!F143-'Adjusted Closing'!F142)/'Adjusted Closing'!F142</f>
        <v>0.12718828183630285</v>
      </c>
      <c r="G145" s="4">
        <f>('Adjusted Closing'!G143-'Adjusted Closing'!G142)/'Adjusted Closing'!G142</f>
        <v>-8.3299160433171177E-2</v>
      </c>
      <c r="H145" s="4">
        <f>('Adjusted Closing'!H143-'Adjusted Closing'!H142)/'Adjusted Closing'!H142</f>
        <v>5.866348350268908E-2</v>
      </c>
      <c r="I145" s="4">
        <f>('Adjusted Closing'!I143-'Adjusted Closing'!I142)/'Adjusted Closing'!I142</f>
        <v>0.10573996736876355</v>
      </c>
      <c r="J145" s="4">
        <f>('Adjusted Closing'!J143-'Adjusted Closing'!J142)/'Adjusted Closing'!J142</f>
        <v>0.10994403748506523</v>
      </c>
      <c r="K145" s="4">
        <f>('Adjusted Closing'!K143-'Adjusted Closing'!K142)/'Adjusted Closing'!K142</f>
        <v>-1.6418550106112632E-3</v>
      </c>
      <c r="L145" s="4">
        <f>('Adjusted Closing'!L143-'Adjusted Closing'!L142)/'Adjusted Closing'!L142</f>
        <v>-4.2041011246978367E-4</v>
      </c>
      <c r="M145" s="4">
        <f>('Adjusted Closing'!M143-'Adjusted Closing'!M142)/'Adjusted Closing'!M142</f>
        <v>4.4356711565257743E-2</v>
      </c>
      <c r="N145" s="4">
        <f>('Adjusted Closing'!N143-'Adjusted Closing'!N142)/'Adjusted Closing'!N142</f>
        <v>-3.8081803665276754E-3</v>
      </c>
      <c r="O145" s="4">
        <f>('Adjusted Closing'!O143-'Adjusted Closing'!O142)/'Adjusted Closing'!O142</f>
        <v>4.4255110070034437E-2</v>
      </c>
    </row>
    <row r="146" spans="1:15" x14ac:dyDescent="0.25">
      <c r="A146" s="1">
        <v>39569</v>
      </c>
      <c r="B146" s="4">
        <f>('Adjusted Closing'!B144-'Adjusted Closing'!B143)/'Adjusted Closing'!B143</f>
        <v>1.8096957817154719E-2</v>
      </c>
      <c r="C146" s="4">
        <f>('Adjusted Closing'!C144-'Adjusted Closing'!C143)/'Adjusted Closing'!C143</f>
        <v>-1.4181570051102691E-2</v>
      </c>
      <c r="D146" s="4">
        <f>('Adjusted Closing'!D144-'Adjusted Closing'!D143)/'Adjusted Closing'!D143</f>
        <v>1.0674181657577029E-2</v>
      </c>
      <c r="E146" s="4">
        <f>('Adjusted Closing'!E144-'Adjusted Closing'!E143)/'Adjusted Closing'!E143</f>
        <v>5.5801118963908977E-2</v>
      </c>
      <c r="F146" s="4">
        <f>('Adjusted Closing'!F144-'Adjusted Closing'!F143)/'Adjusted Closing'!F143</f>
        <v>-4.7455401947753134E-2</v>
      </c>
      <c r="G146" s="4">
        <f>('Adjusted Closing'!G144-'Adjusted Closing'!G143)/'Adjusted Closing'!G143</f>
        <v>4.9489960927941702E-2</v>
      </c>
      <c r="H146" s="4">
        <f>('Adjusted Closing'!H144-'Adjusted Closing'!H143)/'Adjusted Closing'!H143</f>
        <v>4.5532104098527454E-2</v>
      </c>
      <c r="I146" s="4">
        <f>('Adjusted Closing'!I144-'Adjusted Closing'!I143)/'Adjusted Closing'!I143</f>
        <v>3.5274379024518722E-2</v>
      </c>
      <c r="J146" s="4">
        <f>('Adjusted Closing'!J144-'Adjusted Closing'!J143)/'Adjusted Closing'!J143</f>
        <v>5.7140909917494528E-2</v>
      </c>
      <c r="K146" s="4">
        <f>('Adjusted Closing'!K144-'Adjusted Closing'!K143)/'Adjusted Closing'!K143</f>
        <v>-8.2704047837318436E-3</v>
      </c>
      <c r="L146" s="4">
        <f>('Adjusted Closing'!L144-'Adjusted Closing'!L143)/'Adjusted Closing'!L143</f>
        <v>-3.4060804358552344E-3</v>
      </c>
      <c r="M146" s="4">
        <f>('Adjusted Closing'!M144-'Adjusted Closing'!M143)/'Adjusted Closing'!M143</f>
        <v>4.6697798532354895E-2</v>
      </c>
      <c r="N146" s="4">
        <f>('Adjusted Closing'!N144-'Adjusted Closing'!N143)/'Adjusted Closing'!N143</f>
        <v>-6.9908003725461139E-3</v>
      </c>
      <c r="O146" s="4">
        <f>('Adjusted Closing'!O144-'Adjusted Closing'!O143)/'Adjusted Closing'!O143</f>
        <v>1.1318829656380671E-2</v>
      </c>
    </row>
    <row r="147" spans="1:15" x14ac:dyDescent="0.25">
      <c r="A147" s="1">
        <v>39600</v>
      </c>
      <c r="B147" s="4">
        <f>('Adjusted Closing'!B145-'Adjusted Closing'!B144)/'Adjusted Closing'!B144</f>
        <v>-0.10358572707235655</v>
      </c>
      <c r="C147" s="4">
        <f>('Adjusted Closing'!C145-'Adjusted Closing'!C144)/'Adjusted Closing'!C144</f>
        <v>-0.10193684881327322</v>
      </c>
      <c r="D147" s="4">
        <f>('Adjusted Closing'!D145-'Adjusted Closing'!D144)/'Adjusted Closing'!D144</f>
        <v>-8.5962384902803571E-2</v>
      </c>
      <c r="E147" s="4">
        <f>('Adjusted Closing'!E145-'Adjusted Closing'!E144)/'Adjusted Closing'!E144</f>
        <v>-1.6833519658400315E-2</v>
      </c>
      <c r="F147" s="4">
        <f>('Adjusted Closing'!F145-'Adjusted Closing'!F144)/'Adjusted Closing'!F144</f>
        <v>-9.909499729845217E-2</v>
      </c>
      <c r="G147" s="4">
        <f>('Adjusted Closing'!G145-'Adjusted Closing'!G144)/'Adjusted Closing'!G144</f>
        <v>6.6597110886047528E-2</v>
      </c>
      <c r="H147" s="4">
        <f>('Adjusted Closing'!H145-'Adjusted Closing'!H144)/'Adjusted Closing'!H144</f>
        <v>-9.104672845810062E-2</v>
      </c>
      <c r="I147" s="4">
        <f>('Adjusted Closing'!I145-'Adjusted Closing'!I144)/'Adjusted Closing'!I144</f>
        <v>-5.9780155697063568E-2</v>
      </c>
      <c r="J147" s="4">
        <f>('Adjusted Closing'!J145-'Adjusted Closing'!J144)/'Adjusted Closing'!J144</f>
        <v>-2.1789098898966876E-2</v>
      </c>
      <c r="K147" s="4">
        <f>('Adjusted Closing'!K145-'Adjusted Closing'!K144)/'Adjusted Closing'!K144</f>
        <v>1.0360317483697134E-3</v>
      </c>
      <c r="L147" s="4">
        <f>('Adjusted Closing'!L145-'Adjusted Closing'!L144)/'Adjusted Closing'!L144</f>
        <v>-4.1951348025058029E-4</v>
      </c>
      <c r="M147" s="4">
        <f>('Adjusted Closing'!M145-'Adjusted Closing'!M144)/'Adjusted Closing'!M144</f>
        <v>-3.7391119609092874E-2</v>
      </c>
      <c r="N147" s="4">
        <f>('Adjusted Closing'!N145-'Adjusted Closing'!N144)/'Adjusted Closing'!N144</f>
        <v>8.9056050393115515E-6</v>
      </c>
      <c r="O147" s="4">
        <f>('Adjusted Closing'!O145-'Adjusted Closing'!O144)/'Adjusted Closing'!O144</f>
        <v>-9.1879356503693041E-2</v>
      </c>
    </row>
    <row r="148" spans="1:15" x14ac:dyDescent="0.25">
      <c r="A148" s="1">
        <v>39630</v>
      </c>
      <c r="B148" s="4">
        <f>('Adjusted Closing'!B146-'Adjusted Closing'!B145)/'Adjusted Closing'!B145</f>
        <v>-4.170941780959176E-2</v>
      </c>
      <c r="C148" s="4">
        <f>('Adjusted Closing'!C146-'Adjusted Closing'!C145)/'Adjusted Closing'!C145</f>
        <v>2.467818581434752E-3</v>
      </c>
      <c r="D148" s="4">
        <f>('Adjusted Closing'!D146-'Adjusted Closing'!D145)/'Adjusted Closing'!D145</f>
        <v>-9.8593710937500134E-3</v>
      </c>
      <c r="E148" s="4">
        <f>('Adjusted Closing'!E146-'Adjusted Closing'!E145)/'Adjusted Closing'!E145</f>
        <v>-6.0420239787101732E-2</v>
      </c>
      <c r="F148" s="4">
        <f>('Adjusted Closing'!F146-'Adjusted Closing'!F145)/'Adjusted Closing'!F145</f>
        <v>2.8463015339344575E-2</v>
      </c>
      <c r="G148" s="4">
        <f>('Adjusted Closing'!G146-'Adjusted Closing'!G145)/'Adjusted Closing'!G145</f>
        <v>-0.10213837354251822</v>
      </c>
      <c r="H148" s="4">
        <f>('Adjusted Closing'!H146-'Adjusted Closing'!H145)/'Adjusted Closing'!H145</f>
        <v>1.4204253540844205E-2</v>
      </c>
      <c r="I148" s="4">
        <f>('Adjusted Closing'!I146-'Adjusted Closing'!I145)/'Adjusted Closing'!I145</f>
        <v>-7.756647606367296E-3</v>
      </c>
      <c r="J148" s="4">
        <f>('Adjusted Closing'!J146-'Adjusted Closing'!J145)/'Adjusted Closing'!J145</f>
        <v>-0.13421994020196884</v>
      </c>
      <c r="K148" s="4">
        <f>('Adjusted Closing'!K146-'Adjusted Closing'!K145)/'Adjusted Closing'!K145</f>
        <v>0</v>
      </c>
      <c r="L148" s="4">
        <f>('Adjusted Closing'!L146-'Adjusted Closing'!L145)/'Adjusted Closing'!L145</f>
        <v>-6.3455822651410356E-3</v>
      </c>
      <c r="M148" s="4">
        <f>('Adjusted Closing'!M146-'Adjusted Closing'!M145)/'Adjusted Closing'!M145</f>
        <v>1.5890531891414712E-2</v>
      </c>
      <c r="N148" s="4">
        <f>('Adjusted Closing'!N146-'Adjusted Closing'!N145)/'Adjusted Closing'!N145</f>
        <v>-1.0052449498588106E-4</v>
      </c>
      <c r="O148" s="4">
        <f>('Adjusted Closing'!O146-'Adjusted Closing'!O145)/'Adjusted Closing'!O145</f>
        <v>-3.0667614237917515E-2</v>
      </c>
    </row>
    <row r="149" spans="1:15" x14ac:dyDescent="0.25">
      <c r="A149" s="1">
        <v>39661</v>
      </c>
      <c r="B149" s="4">
        <f>('Adjusted Closing'!B147-'Adjusted Closing'!B146)/'Adjusted Closing'!B146</f>
        <v>-7.7773960613318149E-2</v>
      </c>
      <c r="C149" s="4">
        <f>('Adjusted Closing'!C147-'Adjusted Closing'!C146)/'Adjusted Closing'!C146</f>
        <v>1.458429822060749E-2</v>
      </c>
      <c r="D149" s="4">
        <f>('Adjusted Closing'!D147-'Adjusted Closing'!D146)/'Adjusted Closing'!D146</f>
        <v>1.2190464532379975E-2</v>
      </c>
      <c r="E149" s="4">
        <f>('Adjusted Closing'!E147-'Adjusted Closing'!E146)/'Adjusted Closing'!E146</f>
        <v>1.3124455330969795E-2</v>
      </c>
      <c r="F149" s="4">
        <f>('Adjusted Closing'!F147-'Adjusted Closing'!F146)/'Adjusted Closing'!F146</f>
        <v>-6.4634311989829649E-2</v>
      </c>
      <c r="G149" s="4">
        <f>('Adjusted Closing'!G147-'Adjusted Closing'!G146)/'Adjusted Closing'!G146</f>
        <v>-0.14819396191755446</v>
      </c>
      <c r="H149" s="4">
        <f>('Adjusted Closing'!H147-'Adjusted Closing'!H146)/'Adjusted Closing'!H146</f>
        <v>1.8047330788708384E-2</v>
      </c>
      <c r="I149" s="4">
        <f>('Adjusted Closing'!I147-'Adjusted Closing'!I146)/'Adjusted Closing'!I146</f>
        <v>-2.2721370997284749E-2</v>
      </c>
      <c r="J149" s="4">
        <f>('Adjusted Closing'!J147-'Adjusted Closing'!J146)/'Adjusted Closing'!J146</f>
        <v>-1.9635057918416421E-3</v>
      </c>
      <c r="K149" s="4">
        <f>('Adjusted Closing'!K147-'Adjusted Closing'!K146)/'Adjusted Closing'!K146</f>
        <v>6.6754269331578261E-3</v>
      </c>
      <c r="L149" s="4">
        <f>('Adjusted Closing'!L147-'Adjusted Closing'!L146)/'Adjusted Closing'!L146</f>
        <v>3.7989940133175671E-3</v>
      </c>
      <c r="M149" s="4">
        <f>('Adjusted Closing'!M147-'Adjusted Closing'!M146)/'Adjusted Closing'!M146</f>
        <v>-4.1494677384314546E-2</v>
      </c>
      <c r="N149" s="4">
        <f>('Adjusted Closing'!N147-'Adjusted Closing'!N146)/'Adjusted Closing'!N146</f>
        <v>7.0514564427431115E-3</v>
      </c>
      <c r="O149" s="4">
        <f>('Adjusted Closing'!O147-'Adjusted Closing'!O146)/'Adjusted Closing'!O146</f>
        <v>-3.9325745592076973E-2</v>
      </c>
    </row>
    <row r="150" spans="1:15" x14ac:dyDescent="0.25">
      <c r="A150" s="1">
        <v>39692</v>
      </c>
      <c r="B150" s="4">
        <f>('Adjusted Closing'!B148-'Adjusted Closing'!B147)/'Adjusted Closing'!B147</f>
        <v>-0.16247588831630291</v>
      </c>
      <c r="C150" s="4">
        <f>('Adjusted Closing'!C148-'Adjusted Closing'!C147)/'Adjusted Closing'!C147</f>
        <v>-6.0057363967151459E-2</v>
      </c>
      <c r="D150" s="4">
        <f>('Adjusted Closing'!D148-'Adjusted Closing'!D147)/'Adjusted Closing'!D147</f>
        <v>-9.0791433779084579E-2</v>
      </c>
      <c r="E150" s="4">
        <f>('Adjusted Closing'!E148-'Adjusted Closing'!E147)/'Adjusted Closing'!E147</f>
        <v>-0.1465656432276039</v>
      </c>
      <c r="F150" s="4">
        <f>('Adjusted Closing'!F148-'Adjusted Closing'!F147)/'Adjusted Closing'!F147</f>
        <v>-0.15265244959842322</v>
      </c>
      <c r="G150" s="4">
        <f>('Adjusted Closing'!G148-'Adjusted Closing'!G147)/'Adjusted Closing'!G147</f>
        <v>-8.6697521995865223E-2</v>
      </c>
      <c r="H150" s="4">
        <f>('Adjusted Closing'!H148-'Adjusted Closing'!H147)/'Adjusted Closing'!H147</f>
        <v>-0.11642568369918151</v>
      </c>
      <c r="I150" s="4">
        <f>('Adjusted Closing'!I148-'Adjusted Closing'!I147)/'Adjusted Closing'!I147</f>
        <v>-0.13868490612802442</v>
      </c>
      <c r="J150" s="4">
        <f>('Adjusted Closing'!J148-'Adjusted Closing'!J147)/'Adjusted Closing'!J147</f>
        <v>-0.1284690942149587</v>
      </c>
      <c r="K150" s="4">
        <f>('Adjusted Closing'!K148-'Adjusted Closing'!K147)/'Adjusted Closing'!K147</f>
        <v>-1.3011255384455951E-2</v>
      </c>
      <c r="L150" s="4">
        <f>('Adjusted Closing'!L148-'Adjusted Closing'!L147)/'Adjusted Closing'!L147</f>
        <v>-2.667054117145657E-2</v>
      </c>
      <c r="M150" s="4">
        <f>('Adjusted Closing'!M148-'Adjusted Closing'!M147)/'Adjusted Closing'!M147</f>
        <v>-2.4252039891205848E-2</v>
      </c>
      <c r="N150" s="4">
        <f>('Adjusted Closing'!N148-'Adjusted Closing'!N147)/'Adjusted Closing'!N147</f>
        <v>-1.1025591754551126E-2</v>
      </c>
      <c r="O150" s="4">
        <f>('Adjusted Closing'!O148-'Adjusted Closing'!O147)/'Adjusted Closing'!O147</f>
        <v>-0.13481100247148167</v>
      </c>
    </row>
    <row r="151" spans="1:15" x14ac:dyDescent="0.25">
      <c r="A151" s="1">
        <v>39722</v>
      </c>
      <c r="B151" s="4">
        <f>('Adjusted Closing'!B149-'Adjusted Closing'!B148)/'Adjusted Closing'!B148</f>
        <v>-0.27667423883573961</v>
      </c>
      <c r="C151" s="4">
        <f>('Adjusted Closing'!C149-'Adjusted Closing'!C148)/'Adjusted Closing'!C148</f>
        <v>-0.14060438425549385</v>
      </c>
      <c r="D151" s="4">
        <f>('Adjusted Closing'!D149-'Adjusted Closing'!D148)/'Adjusted Closing'!D148</f>
        <v>-0.16942452376741993</v>
      </c>
      <c r="E151" s="4">
        <f>('Adjusted Closing'!E149-'Adjusted Closing'!E148)/'Adjusted Closing'!E148</f>
        <v>-0.1693284652972942</v>
      </c>
      <c r="F151" s="4">
        <f>('Adjusted Closing'!F149-'Adjusted Closing'!F148)/'Adjusted Closing'!F148</f>
        <v>-0.22466105830626576</v>
      </c>
      <c r="G151" s="4">
        <f>('Adjusted Closing'!G149-'Adjusted Closing'!G148)/'Adjusted Closing'!G148</f>
        <v>-0.38305116735778916</v>
      </c>
      <c r="H151" s="4">
        <f>('Adjusted Closing'!H149-'Adjusted Closing'!H148)/'Adjusted Closing'!H148</f>
        <v>-0.17731894408202978</v>
      </c>
      <c r="I151" s="4">
        <f>('Adjusted Closing'!I149-'Adjusted Closing'!I148)/'Adjusted Closing'!I148</f>
        <v>-0.23826937449747865</v>
      </c>
      <c r="J151" s="4">
        <f>('Adjusted Closing'!J149-'Adjusted Closing'!J148)/'Adjusted Closing'!J148</f>
        <v>-0.17258227930930517</v>
      </c>
      <c r="K151" s="4">
        <f>('Adjusted Closing'!K149-'Adjusted Closing'!K148)/'Adjusted Closing'!K148</f>
        <v>-2.3831998955612319E-2</v>
      </c>
      <c r="L151" s="4">
        <f>('Adjusted Closing'!L149-'Adjusted Closing'!L148)/'Adjusted Closing'!L148</f>
        <v>-5.32597917551536E-2</v>
      </c>
      <c r="M151" s="4">
        <f>('Adjusted Closing'!M149-'Adjusted Closing'!M148)/'Adjusted Closing'!M148</f>
        <v>1.4866434378629514E-2</v>
      </c>
      <c r="N151" s="4">
        <f>('Adjusted Closing'!N149-'Adjusted Closing'!N148)/'Adjusted Closing'!N148</f>
        <v>-2.5578027515738476E-2</v>
      </c>
      <c r="O151" s="4">
        <f>('Adjusted Closing'!O149-'Adjusted Closing'!O148)/'Adjusted Closing'!O148</f>
        <v>-0.21771606312262845</v>
      </c>
    </row>
    <row r="152" spans="1:15" x14ac:dyDescent="0.25">
      <c r="A152" s="1">
        <v>39753</v>
      </c>
      <c r="B152" s="4">
        <f>('Adjusted Closing'!B150-'Adjusted Closing'!B149)/'Adjusted Closing'!B149</f>
        <v>-7.8544121317093638E-2</v>
      </c>
      <c r="C152" s="4">
        <f>('Adjusted Closing'!C150-'Adjusted Closing'!C149)/'Adjusted Closing'!C149</f>
        <v>-5.318704638877262E-2</v>
      </c>
      <c r="D152" s="4">
        <f>('Adjusted Closing'!D150-'Adjusted Closing'!D149)/'Adjusted Closing'!D149</f>
        <v>-7.484904258064512E-2</v>
      </c>
      <c r="E152" s="4">
        <f>('Adjusted Closing'!E150-'Adjusted Closing'!E149)/'Adjusted Closing'!E149</f>
        <v>-5.0415885384428379E-2</v>
      </c>
      <c r="F152" s="4">
        <f>('Adjusted Closing'!F150-'Adjusted Closing'!F149)/'Adjusted Closing'!F149</f>
        <v>-5.7578630212548271E-3</v>
      </c>
      <c r="G152" s="4">
        <f>('Adjusted Closing'!G150-'Adjusted Closing'!G149)/'Adjusted Closing'!G149</f>
        <v>0.27611286109539546</v>
      </c>
      <c r="H152" s="4">
        <f>('Adjusted Closing'!H150-'Adjusted Closing'!H149)/'Adjusted Closing'!H149</f>
        <v>-0.10771957946381903</v>
      </c>
      <c r="I152" s="4">
        <f>('Adjusted Closing'!I150-'Adjusted Closing'!I149)/'Adjusted Closing'!I149</f>
        <v>-7.5447225552030305E-3</v>
      </c>
      <c r="J152" s="4">
        <f>('Adjusted Closing'!J150-'Adjusted Closing'!J149)/'Adjusted Closing'!J149</f>
        <v>1.2041222246127964E-2</v>
      </c>
      <c r="K152" s="4">
        <f>('Adjusted Closing'!K150-'Adjusted Closing'!K149)/'Adjusted Closing'!K149</f>
        <v>2.5440368248533636E-2</v>
      </c>
      <c r="L152" s="4">
        <f>('Adjusted Closing'!L150-'Adjusted Closing'!L149)/'Adjusted Closing'!L149</f>
        <v>-9.8923914675049587E-3</v>
      </c>
      <c r="M152" s="4">
        <f>('Adjusted Closing'!M150-'Adjusted Closing'!M149)/'Adjusted Closing'!M149</f>
        <v>-0.20187685969329361</v>
      </c>
      <c r="N152" s="4">
        <f>('Adjusted Closing'!N150-'Adjusted Closing'!N149)/'Adjusted Closing'!N149</f>
        <v>3.6686915801430721E-2</v>
      </c>
      <c r="O152" s="4">
        <f>('Adjusted Closing'!O150-'Adjusted Closing'!O149)/'Adjusted Closing'!O149</f>
        <v>-6.9576908909295326E-2</v>
      </c>
    </row>
    <row r="153" spans="1:15" x14ac:dyDescent="0.25">
      <c r="A153" s="1">
        <v>39783</v>
      </c>
      <c r="B153" s="4">
        <f>('Adjusted Closing'!B151-'Adjusted Closing'!B150)/'Adjusted Closing'!B150</f>
        <v>3.2571180910619668E-2</v>
      </c>
      <c r="C153" s="4">
        <f>('Adjusted Closing'!C151-'Adjusted Closing'!C150)/'Adjusted Closing'!C150</f>
        <v>-5.9633199948612462E-3</v>
      </c>
      <c r="D153" s="4">
        <f>('Adjusted Closing'!D151-'Adjusted Closing'!D150)/'Adjusted Closing'!D150</f>
        <v>7.8215768970540632E-3</v>
      </c>
      <c r="E153" s="4">
        <f>('Adjusted Closing'!E151-'Adjusted Closing'!E150)/'Adjusted Closing'!E150</f>
        <v>-3.0515762294960884E-2</v>
      </c>
      <c r="F153" s="4">
        <f>('Adjusted Closing'!F151-'Adjusted Closing'!F150)/'Adjusted Closing'!F150</f>
        <v>3.5946975757072668E-2</v>
      </c>
      <c r="G153" s="4">
        <f>('Adjusted Closing'!G151-'Adjusted Closing'!G150)/'Adjusted Closing'!G150</f>
        <v>0.22235251145559859</v>
      </c>
      <c r="H153" s="4">
        <f>('Adjusted Closing'!H151-'Adjusted Closing'!H150)/'Adjusted Closing'!H150</f>
        <v>2.6999801023717053E-2</v>
      </c>
      <c r="I153" s="4">
        <f>('Adjusted Closing'!I151-'Adjusted Closing'!I150)/'Adjusted Closing'!I150</f>
        <v>4.0798759688616293E-2</v>
      </c>
      <c r="J153" s="4">
        <f>('Adjusted Closing'!J151-'Adjusted Closing'!J150)/'Adjusted Closing'!J150</f>
        <v>1.1825716241507016E-2</v>
      </c>
      <c r="K153" s="4">
        <f>('Adjusted Closing'!K151-'Adjusted Closing'!K150)/'Adjusted Closing'!K150</f>
        <v>3.3528553843575365E-2</v>
      </c>
      <c r="L153" s="4">
        <f>('Adjusted Closing'!L151-'Adjusted Closing'!L150)/'Adjusted Closing'!L150</f>
        <v>2.7175165103168336E-2</v>
      </c>
      <c r="M153" s="4">
        <f>('Adjusted Closing'!M151-'Adjusted Closing'!M150)/'Adjusted Closing'!M150</f>
        <v>-0.22827645540579303</v>
      </c>
      <c r="N153" s="4">
        <f>('Adjusted Closing'!N151-'Adjusted Closing'!N150)/'Adjusted Closing'!N150</f>
        <v>3.3410324300978282E-2</v>
      </c>
      <c r="O153" s="4">
        <f>('Adjusted Closing'!O151-'Adjusted Closing'!O150)/'Adjusted Closing'!O150</f>
        <v>-2.4440527917125908E-3</v>
      </c>
    </row>
    <row r="154" spans="1:15" x14ac:dyDescent="0.25">
      <c r="A154" s="1">
        <v>39814</v>
      </c>
      <c r="B154" s="4">
        <f>('Adjusted Closing'!B152-'Adjusted Closing'!B151)/'Adjusted Closing'!B151</f>
        <v>-3.7889991078490025E-2</v>
      </c>
      <c r="C154" s="4">
        <f>('Adjusted Closing'!C152-'Adjusted Closing'!C151)/'Adjusted Closing'!C151</f>
        <v>-8.836546872969929E-2</v>
      </c>
      <c r="D154" s="4">
        <f>('Adjusted Closing'!D152-'Adjusted Closing'!D151)/'Adjusted Closing'!D151</f>
        <v>-8.5657342928314437E-2</v>
      </c>
      <c r="E154" s="4">
        <f>('Adjusted Closing'!E152-'Adjusted Closing'!E151)/'Adjusted Closing'!E151</f>
        <v>-3.2577833889351294E-2</v>
      </c>
      <c r="F154" s="4">
        <f>('Adjusted Closing'!F152-'Adjusted Closing'!F151)/'Adjusted Closing'!F151</f>
        <v>-7.709970556624493E-2</v>
      </c>
      <c r="G154" s="4">
        <f>('Adjusted Closing'!G152-'Adjusted Closing'!G151)/'Adjusted Closing'!G151</f>
        <v>-7.6386295739079031E-3</v>
      </c>
      <c r="H154" s="4">
        <f>('Adjusted Closing'!H152-'Adjusted Closing'!H151)/'Adjusted Closing'!H151</f>
        <v>-6.3797126972780074E-2</v>
      </c>
      <c r="I154" s="4">
        <f>('Adjusted Closing'!I152-'Adjusted Closing'!I151)/'Adjusted Closing'!I151</f>
        <v>-9.7692188664859306E-2</v>
      </c>
      <c r="J154" s="4">
        <f>('Adjusted Closing'!J152-'Adjusted Closing'!J151)/'Adjusted Closing'!J151</f>
        <v>-4.5290294093001879E-2</v>
      </c>
      <c r="K154" s="4">
        <f>('Adjusted Closing'!K152-'Adjusted Closing'!K151)/'Adjusted Closing'!K151</f>
        <v>-7.6024898635471405E-3</v>
      </c>
      <c r="L154" s="4">
        <f>('Adjusted Closing'!L152-'Adjusted Closing'!L151)/'Adjusted Closing'!L151</f>
        <v>1.3179218854907167E-2</v>
      </c>
      <c r="M154" s="4">
        <f>('Adjusted Closing'!M152-'Adjusted Closing'!M151)/'Adjusted Closing'!M151</f>
        <v>0.33890746934225213</v>
      </c>
      <c r="N154" s="4">
        <f>('Adjusted Closing'!N152-'Adjusted Closing'!N151)/'Adjusted Closing'!N151</f>
        <v>-7.0122582778808801E-3</v>
      </c>
      <c r="O154" s="4">
        <f>('Adjusted Closing'!O152-'Adjusted Closing'!O151)/'Adjusted Closing'!O151</f>
        <v>-7.0858251904581934E-2</v>
      </c>
    </row>
    <row r="155" spans="1:15" x14ac:dyDescent="0.25">
      <c r="A155" s="1">
        <v>39845</v>
      </c>
      <c r="B155" s="4">
        <f>('Adjusted Closing'!B153-'Adjusted Closing'!B152)/'Adjusted Closing'!B152</f>
        <v>-6.0672422677365466E-2</v>
      </c>
      <c r="C155" s="4">
        <f>('Adjusted Closing'!C153-'Adjusted Closing'!C152)/'Adjusted Closing'!C152</f>
        <v>-0.1172286108068782</v>
      </c>
      <c r="D155" s="4">
        <f>('Adjusted Closing'!D153-'Adjusted Closing'!D152)/'Adjusted Closing'!D152</f>
        <v>-0.10993119757149226</v>
      </c>
      <c r="E155" s="4">
        <f>('Adjusted Closing'!E153-'Adjusted Closing'!E152)/'Adjusted Closing'!E152</f>
        <v>-6.5774231478484491E-2</v>
      </c>
      <c r="F155" s="4">
        <f>('Adjusted Closing'!F153-'Adjusted Closing'!F152)/'Adjusted Closing'!F152</f>
        <v>-3.5143264745066363E-2</v>
      </c>
      <c r="G155" s="4">
        <f>('Adjusted Closing'!G153-'Adjusted Closing'!G152)/'Adjusted Closing'!G152</f>
        <v>-3.4155280889931069E-2</v>
      </c>
      <c r="H155" s="4">
        <f>('Adjusted Closing'!H153-'Adjusted Closing'!H152)/'Adjusted Closing'!H152</f>
        <v>-6.6769669241905763E-2</v>
      </c>
      <c r="I155" s="4">
        <f>('Adjusted Closing'!I153-'Adjusted Closing'!I152)/'Adjusted Closing'!I152</f>
        <v>-5.3243336404256943E-2</v>
      </c>
      <c r="J155" s="4">
        <f>('Adjusted Closing'!J153-'Adjusted Closing'!J152)/'Adjusted Closing'!J152</f>
        <v>-0.11703074086031526</v>
      </c>
      <c r="K155" s="4">
        <f>('Adjusted Closing'!K153-'Adjusted Closing'!K152)/'Adjusted Closing'!K152</f>
        <v>-1.6885122740175681E-3</v>
      </c>
      <c r="L155" s="4">
        <f>('Adjusted Closing'!L153-'Adjusted Closing'!L152)/'Adjusted Closing'!L152</f>
        <v>-5.2028289221875456E-3</v>
      </c>
      <c r="M155" s="4">
        <f>('Adjusted Closing'!M153-'Adjusted Closing'!M152)/'Adjusted Closing'!M152</f>
        <v>3.3028032195392666E-2</v>
      </c>
      <c r="N155" s="4">
        <f>('Adjusted Closing'!N153-'Adjusted Closing'!N152)/'Adjusted Closing'!N152</f>
        <v>-4.0873241712090988E-3</v>
      </c>
      <c r="O155" s="4">
        <f>('Adjusted Closing'!O153-'Adjusted Closing'!O152)/'Adjusted Closing'!O152</f>
        <v>-0.10562158742609842</v>
      </c>
    </row>
    <row r="156" spans="1:15" x14ac:dyDescent="0.25">
      <c r="A156" s="1">
        <v>39873</v>
      </c>
      <c r="B156" s="4">
        <f>('Adjusted Closing'!B154-'Adjusted Closing'!B153)/'Adjusted Closing'!B153</f>
        <v>0.1603115031317808</v>
      </c>
      <c r="C156" s="4">
        <f>('Adjusted Closing'!C154-'Adjusted Closing'!C153)/'Adjusted Closing'!C153</f>
        <v>7.7303574068349992E-2</v>
      </c>
      <c r="D156" s="4">
        <f>('Adjusted Closing'!D154-'Adjusted Closing'!D153)/'Adjusted Closing'!D153</f>
        <v>8.5404461622494654E-2</v>
      </c>
      <c r="E156" s="4">
        <f>('Adjusted Closing'!E154-'Adjusted Closing'!E153)/'Adjusted Closing'!E153</f>
        <v>7.3544305182814129E-2</v>
      </c>
      <c r="F156" s="4">
        <f>('Adjusted Closing'!F154-'Adjusted Closing'!F153)/'Adjusted Closing'!F153</f>
        <v>5.9668658823525102E-2</v>
      </c>
      <c r="G156" s="4">
        <f>('Adjusted Closing'!G154-'Adjusted Closing'!G153)/'Adjusted Closing'!G153</f>
        <v>0.12033812067611267</v>
      </c>
      <c r="H156" s="4">
        <f>('Adjusted Closing'!H154-'Adjusted Closing'!H153)/'Adjusted Closing'!H153</f>
        <v>0.10941038416648745</v>
      </c>
      <c r="I156" s="4">
        <f>('Adjusted Closing'!I154-'Adjusted Closing'!I153)/'Adjusted Closing'!I153</f>
        <v>7.1495750576298381E-2</v>
      </c>
      <c r="J156" s="4">
        <f>('Adjusted Closing'!J154-'Adjusted Closing'!J153)/'Adjusted Closing'!J153</f>
        <v>3.0538271759906262E-2</v>
      </c>
      <c r="K156" s="4">
        <f>('Adjusted Closing'!K154-'Adjusted Closing'!K153)/'Adjusted Closing'!K153</f>
        <v>1.3959311971341119E-2</v>
      </c>
      <c r="L156" s="4">
        <f>('Adjusted Closing'!L154-'Adjusted Closing'!L153)/'Adjusted Closing'!L153</f>
        <v>1.3685554847533823E-2</v>
      </c>
      <c r="M156" s="4">
        <f>('Adjusted Closing'!M154-'Adjusted Closing'!M153)/'Adjusted Closing'!M153</f>
        <v>-4.3256313809779699E-2</v>
      </c>
      <c r="N156" s="4">
        <f>('Adjusted Closing'!N154-'Adjusted Closing'!N153)/'Adjusted Closing'!N153</f>
        <v>1.4762025259305015E-2</v>
      </c>
      <c r="O156" s="4">
        <f>('Adjusted Closing'!O154-'Adjusted Closing'!O153)/'Adjusted Closing'!O153</f>
        <v>7.8095017066146827E-2</v>
      </c>
    </row>
    <row r="157" spans="1:15" x14ac:dyDescent="0.25">
      <c r="A157" s="1">
        <v>39904</v>
      </c>
      <c r="B157" s="4">
        <f>('Adjusted Closing'!B155-'Adjusted Closing'!B154)/'Adjusted Closing'!B154</f>
        <v>0.16096552827671079</v>
      </c>
      <c r="C157" s="4">
        <f>('Adjusted Closing'!C155-'Adjusted Closing'!C154)/'Adjusted Closing'!C154</f>
        <v>7.3492716539591982E-2</v>
      </c>
      <c r="D157" s="4">
        <f>('Adjusted Closing'!D155-'Adjusted Closing'!D154)/'Adjusted Closing'!D154</f>
        <v>9.3925079862164682E-2</v>
      </c>
      <c r="E157" s="4">
        <f>('Adjusted Closing'!E155-'Adjusted Closing'!E154)/'Adjusted Closing'!E154</f>
        <v>6.930867699879692E-2</v>
      </c>
      <c r="F157" s="4">
        <f>('Adjusted Closing'!F155-'Adjusted Closing'!F154)/'Adjusted Closing'!F154</f>
        <v>0.14326516683029078</v>
      </c>
      <c r="G157" s="4">
        <f>('Adjusted Closing'!G155-'Adjusted Closing'!G154)/'Adjusted Closing'!G154</f>
        <v>-8.0651621694429701E-2</v>
      </c>
      <c r="H157" s="4">
        <f>('Adjusted Closing'!H155-'Adjusted Closing'!H154)/'Adjusted Closing'!H154</f>
        <v>0.12345369732722682</v>
      </c>
      <c r="I157" s="4">
        <f>('Adjusted Closing'!I155-'Adjusted Closing'!I154)/'Adjusted Closing'!I154</f>
        <v>8.8627824307325048E-2</v>
      </c>
      <c r="J157" s="4">
        <f>('Adjusted Closing'!J155-'Adjusted Closing'!J154)/'Adjusted Closing'!J154</f>
        <v>2.9762553951686841E-2</v>
      </c>
      <c r="K157" s="4">
        <f>('Adjusted Closing'!K155-'Adjusted Closing'!K154)/'Adjusted Closing'!K154</f>
        <v>5.5113793668326453E-3</v>
      </c>
      <c r="L157" s="4">
        <f>('Adjusted Closing'!L155-'Adjusted Closing'!L154)/'Adjusted Closing'!L154</f>
        <v>1.8613685105005572E-2</v>
      </c>
      <c r="M157" s="4">
        <f>('Adjusted Closing'!M155-'Adjusted Closing'!M154)/'Adjusted Closing'!M154</f>
        <v>0.13563605728727876</v>
      </c>
      <c r="N157" s="4">
        <f>('Adjusted Closing'!N155-'Adjusted Closing'!N154)/'Adjusted Closing'!N154</f>
        <v>3.7802875362129649E-3</v>
      </c>
      <c r="O157" s="4">
        <f>('Adjusted Closing'!O155-'Adjusted Closing'!O154)/'Adjusted Closing'!O154</f>
        <v>0.13191995780725602</v>
      </c>
    </row>
    <row r="158" spans="1:15" x14ac:dyDescent="0.25">
      <c r="A158" s="1">
        <v>39934</v>
      </c>
      <c r="B158" s="4">
        <f>('Adjusted Closing'!B156-'Adjusted Closing'!B155)/'Adjusted Closing'!B155</f>
        <v>0.18139814242747493</v>
      </c>
      <c r="C158" s="4">
        <f>('Adjusted Closing'!C156-'Adjusted Closing'!C155)/'Adjusted Closing'!C155</f>
        <v>4.0671532279328806E-2</v>
      </c>
      <c r="D158" s="4">
        <f>('Adjusted Closing'!D156-'Adjusted Closing'!D155)/'Adjusted Closing'!D155</f>
        <v>5.3081446255385356E-2</v>
      </c>
      <c r="E158" s="4">
        <f>('Adjusted Closing'!E156-'Adjusted Closing'!E155)/'Adjusted Closing'!E155</f>
        <v>0.11209890033665984</v>
      </c>
      <c r="F158" s="4">
        <f>('Adjusted Closing'!F156-'Adjusted Closing'!F155)/'Adjusted Closing'!F155</f>
        <v>0.17073715826422825</v>
      </c>
      <c r="G158" s="4">
        <f>('Adjusted Closing'!G156-'Adjusted Closing'!G155)/'Adjusted Closing'!G155</f>
        <v>0.33335561733703845</v>
      </c>
      <c r="H158" s="4">
        <f>('Adjusted Closing'!H156-'Adjusted Closing'!H155)/'Adjusted Closing'!H155</f>
        <v>3.3209052217292576E-2</v>
      </c>
      <c r="I158" s="4">
        <f>('Adjusted Closing'!I156-'Adjusted Closing'!I155)/'Adjusted Closing'!I155</f>
        <v>7.8638401270622604E-2</v>
      </c>
      <c r="J158" s="4">
        <f>('Adjusted Closing'!J156-'Adjusted Closing'!J155)/'Adjusted Closing'!J155</f>
        <v>0.12647188836681272</v>
      </c>
      <c r="K158" s="4">
        <f>('Adjusted Closing'!K156-'Adjusted Closing'!K155)/'Adjusted Closing'!K155</f>
        <v>7.9214674793606117E-3</v>
      </c>
      <c r="L158" s="4">
        <f>('Adjusted Closing'!L156-'Adjusted Closing'!L155)/'Adjusted Closing'!L155</f>
        <v>2.5812576967385682E-2</v>
      </c>
      <c r="M158" s="4">
        <f>('Adjusted Closing'!M156-'Adjusted Closing'!M155)/'Adjusted Closing'!M155</f>
        <v>7.2700296735905168E-2</v>
      </c>
      <c r="N158" s="4">
        <f>('Adjusted Closing'!N156-'Adjusted Closing'!N155)/'Adjusted Closing'!N155</f>
        <v>8.5486054157274116E-3</v>
      </c>
      <c r="O158" s="4">
        <f>('Adjusted Closing'!O156-'Adjusted Closing'!O155)/'Adjusted Closing'!O155</f>
        <v>0.14047888301032468</v>
      </c>
    </row>
    <row r="159" spans="1:15" x14ac:dyDescent="0.25">
      <c r="A159" s="1">
        <v>39965</v>
      </c>
      <c r="B159" s="4">
        <f>('Adjusted Closing'!B157-'Adjusted Closing'!B156)/'Adjusted Closing'!B156</f>
        <v>-2.2004826879061475E-2</v>
      </c>
      <c r="C159" s="4">
        <f>('Adjusted Closing'!C157-'Adjusted Closing'!C156)/'Adjusted Closing'!C156</f>
        <v>-6.2738831916687911E-3</v>
      </c>
      <c r="D159" s="4">
        <f>('Adjusted Closing'!D157-'Adjusted Closing'!D156)/'Adjusted Closing'!D156</f>
        <v>1.958265303029853E-4</v>
      </c>
      <c r="E159" s="4">
        <f>('Adjusted Closing'!E157-'Adjusted Closing'!E156)/'Adjusted Closing'!E156</f>
        <v>4.6294463708255345E-4</v>
      </c>
      <c r="F159" s="4">
        <f>('Adjusted Closing'!F157-'Adjusted Closing'!F156)/'Adjusted Closing'!F156</f>
        <v>1.1431977821803878E-2</v>
      </c>
      <c r="G159" s="4">
        <f>('Adjusted Closing'!G157-'Adjusted Closing'!G156)/'Adjusted Closing'!G156</f>
        <v>-0.14653566621381536</v>
      </c>
      <c r="H159" s="4">
        <f>('Adjusted Closing'!H157-'Adjusted Closing'!H156)/'Adjusted Closing'!H156</f>
        <v>3.4215779762216861E-2</v>
      </c>
      <c r="I159" s="4">
        <f>('Adjusted Closing'!I157-'Adjusted Closing'!I156)/'Adjusted Closing'!I156</f>
        <v>4.5780039905487062E-2</v>
      </c>
      <c r="J159" s="4">
        <f>('Adjusted Closing'!J157-'Adjusted Closing'!J156)/'Adjusted Closing'!J156</f>
        <v>-6.9223255431538996E-2</v>
      </c>
      <c r="K159" s="4">
        <f>('Adjusted Closing'!K157-'Adjusted Closing'!K156)/'Adjusted Closing'!K156</f>
        <v>4.754092452895973E-3</v>
      </c>
      <c r="L159" s="4">
        <f>('Adjusted Closing'!L157-'Adjusted Closing'!L156)/'Adjusted Closing'!L156</f>
        <v>1.3131041661664556E-2</v>
      </c>
      <c r="M159" s="4">
        <f>('Adjusted Closing'!M157-'Adjusted Closing'!M156)/'Adjusted Closing'!M156</f>
        <v>-6.2240663900415246E-3</v>
      </c>
      <c r="N159" s="4">
        <f>('Adjusted Closing'!N157-'Adjusted Closing'!N156)/'Adjusted Closing'!N156</f>
        <v>5.5622273950270869E-3</v>
      </c>
      <c r="O159" s="4">
        <f>('Adjusted Closing'!O157-'Adjusted Closing'!O156)/'Adjusted Closing'!O156</f>
        <v>-2.1441824269278993E-2</v>
      </c>
    </row>
    <row r="160" spans="1:15" x14ac:dyDescent="0.25">
      <c r="A160" s="1">
        <v>39995</v>
      </c>
      <c r="B160" s="4">
        <f>('Adjusted Closing'!B158-'Adjusted Closing'!B157)/'Adjusted Closing'!B157</f>
        <v>0.11549983565817523</v>
      </c>
      <c r="C160" s="4">
        <f>('Adjusted Closing'!C158-'Adjusted Closing'!C157)/'Adjusted Closing'!C157</f>
        <v>8.5783159938439643E-2</v>
      </c>
      <c r="D160" s="4">
        <f>('Adjusted Closing'!D158-'Adjusted Closing'!D157)/'Adjusted Closing'!D157</f>
        <v>7.4141727016716522E-2</v>
      </c>
      <c r="E160" s="4">
        <f>('Adjusted Closing'!E158-'Adjusted Closing'!E157)/'Adjusted Closing'!E157</f>
        <v>3.9740121684219865E-2</v>
      </c>
      <c r="F160" s="4">
        <f>('Adjusted Closing'!F158-'Adjusted Closing'!F157)/'Adjusted Closing'!F157</f>
        <v>0.11940974991181807</v>
      </c>
      <c r="G160" s="4">
        <f>('Adjusted Closing'!G158-'Adjusted Closing'!G157)/'Adjusted Closing'!G157</f>
        <v>6.0842381687616062E-2</v>
      </c>
      <c r="H160" s="4">
        <f>('Adjusted Closing'!H158-'Adjusted Closing'!H157)/'Adjusted Closing'!H157</f>
        <v>7.8178109442330279E-2</v>
      </c>
      <c r="I160" s="4">
        <f>('Adjusted Closing'!I158-'Adjusted Closing'!I157)/'Adjusted Closing'!I157</f>
        <v>4.0005224794019308E-2</v>
      </c>
      <c r="J160" s="4">
        <f>('Adjusted Closing'!J158-'Adjusted Closing'!J157)/'Adjusted Closing'!J157</f>
        <v>4.603328642420406E-2</v>
      </c>
      <c r="K160" s="4">
        <f>('Adjusted Closing'!K158-'Adjusted Closing'!K157)/'Adjusted Closing'!K157</f>
        <v>1.6930785620956387E-2</v>
      </c>
      <c r="L160" s="4">
        <f>('Adjusted Closing'!L158-'Adjusted Closing'!L157)/'Adjusted Closing'!L157</f>
        <v>2.6220612754597784E-2</v>
      </c>
      <c r="M160" s="4">
        <f>('Adjusted Closing'!M158-'Adjusted Closing'!M157)/'Adjusted Closing'!M157</f>
        <v>0</v>
      </c>
      <c r="N160" s="4">
        <f>('Adjusted Closing'!N158-'Adjusted Closing'!N157)/'Adjusted Closing'!N157</f>
        <v>1.4303252898022915E-2</v>
      </c>
      <c r="O160" s="4">
        <f>('Adjusted Closing'!O158-'Adjusted Closing'!O157)/'Adjusted Closing'!O157</f>
        <v>0.10769227345402486</v>
      </c>
    </row>
    <row r="161" spans="1:15" x14ac:dyDescent="0.25">
      <c r="A161" s="1">
        <v>40026</v>
      </c>
      <c r="B161" s="4">
        <f>('Adjusted Closing'!B159-'Adjusted Closing'!B158)/'Adjusted Closing'!B158</f>
        <v>-6.2752693191147832E-3</v>
      </c>
      <c r="C161" s="4">
        <f>('Adjusted Closing'!C159-'Adjusted Closing'!C158)/'Adjusted Closing'!C158</f>
        <v>3.5399445521494675E-2</v>
      </c>
      <c r="D161" s="4">
        <f>('Adjusted Closing'!D159-'Adjusted Closing'!D158)/'Adjusted Closing'!D158</f>
        <v>3.3560189240494843E-2</v>
      </c>
      <c r="E161" s="4">
        <f>('Adjusted Closing'!E159-'Adjusted Closing'!E158)/'Adjusted Closing'!E158</f>
        <v>7.508899300630807E-3</v>
      </c>
      <c r="F161" s="4">
        <f>('Adjusted Closing'!F159-'Adjusted Closing'!F158)/'Adjusted Closing'!F158</f>
        <v>-4.1273854149067722E-2</v>
      </c>
      <c r="G161" s="4">
        <f>('Adjusted Closing'!G159-'Adjusted Closing'!G158)/'Adjusted Closing'!G158</f>
        <v>-8.8235101357964172E-3</v>
      </c>
      <c r="H161" s="4">
        <f>('Adjusted Closing'!H159-'Adjusted Closing'!H158)/'Adjusted Closing'!H158</f>
        <v>1.5446074804144509E-2</v>
      </c>
      <c r="I161" s="4">
        <f>('Adjusted Closing'!I159-'Adjusted Closing'!I158)/'Adjusted Closing'!I158</f>
        <v>1.3102483479791182E-2</v>
      </c>
      <c r="J161" s="4">
        <f>('Adjusted Closing'!J159-'Adjusted Closing'!J158)/'Adjusted Closing'!J158</f>
        <v>1.8393667061252561E-2</v>
      </c>
      <c r="K161" s="4">
        <f>('Adjusted Closing'!K159-'Adjusted Closing'!K158)/'Adjusted Closing'!K158</f>
        <v>8.4144198629571149E-3</v>
      </c>
      <c r="L161" s="4">
        <f>('Adjusted Closing'!L159-'Adjusted Closing'!L158)/'Adjusted Closing'!L158</f>
        <v>1.6669683669151711E-2</v>
      </c>
      <c r="M161" s="4">
        <f>('Adjusted Closing'!M159-'Adjusted Closing'!M158)/'Adjusted Closing'!M158</f>
        <v>-3.0155416376710716E-2</v>
      </c>
      <c r="N161" s="4">
        <f>('Adjusted Closing'!N159-'Adjusted Closing'!N158)/'Adjusted Closing'!N158</f>
        <v>1.0265708425321344E-2</v>
      </c>
      <c r="O161" s="4">
        <f>('Adjusted Closing'!O159-'Adjusted Closing'!O158)/'Adjusted Closing'!O158</f>
        <v>5.4293237256759191E-2</v>
      </c>
    </row>
    <row r="162" spans="1:15" x14ac:dyDescent="0.25">
      <c r="A162" s="1">
        <v>40057</v>
      </c>
      <c r="B162" s="4">
        <f>('Adjusted Closing'!B160-'Adjusted Closing'!B159)/'Adjusted Closing'!B159</f>
        <v>9.2918219250933409E-2</v>
      </c>
      <c r="C162" s="4">
        <f>('Adjusted Closing'!C160-'Adjusted Closing'!C159)/'Adjusted Closing'!C159</f>
        <v>2.2745748207762484E-2</v>
      </c>
      <c r="D162" s="4">
        <f>('Adjusted Closing'!D160-'Adjusted Closing'!D159)/'Adjusted Closing'!D159</f>
        <v>3.5723345788458732E-2</v>
      </c>
      <c r="E162" s="4">
        <f>('Adjusted Closing'!E160-'Adjusted Closing'!E159)/'Adjusted Closing'!E159</f>
        <v>4.8471669232073855E-2</v>
      </c>
      <c r="F162" s="4">
        <f>('Adjusted Closing'!F160-'Adjusted Closing'!F159)/'Adjusted Closing'!F159</f>
        <v>6.2413745818729181E-2</v>
      </c>
      <c r="G162" s="4">
        <f>('Adjusted Closing'!G160-'Adjusted Closing'!G159)/'Adjusted Closing'!G159</f>
        <v>0.17196683508211502</v>
      </c>
      <c r="H162" s="4">
        <f>('Adjusted Closing'!H160-'Adjusted Closing'!H159)/'Adjusted Closing'!H159</f>
        <v>5.6424327631312561E-2</v>
      </c>
      <c r="I162" s="4">
        <f>('Adjusted Closing'!I160-'Adjusted Closing'!I159)/'Adjusted Closing'!I159</f>
        <v>-3.4243389787930539E-2</v>
      </c>
      <c r="J162" s="4">
        <f>('Adjusted Closing'!J160-'Adjusted Closing'!J159)/'Adjusted Closing'!J159</f>
        <v>4.6542922285965078E-2</v>
      </c>
      <c r="K162" s="4">
        <f>('Adjusted Closing'!K160-'Adjusted Closing'!K159)/'Adjusted Closing'!K159</f>
        <v>1.1078021471442717E-2</v>
      </c>
      <c r="L162" s="4">
        <f>('Adjusted Closing'!L160-'Adjusted Closing'!L159)/'Adjusted Closing'!L159</f>
        <v>1.8192452680187616E-2</v>
      </c>
      <c r="M162" s="4">
        <f>('Adjusted Closing'!M160-'Adjusted Closing'!M159)/'Adjusted Closing'!M159</f>
        <v>-3.1810571633580483E-2</v>
      </c>
      <c r="N162" s="4">
        <f>('Adjusted Closing'!N160-'Adjusted Closing'!N159)/'Adjusted Closing'!N159</f>
        <v>1.2022942644628481E-2</v>
      </c>
      <c r="O162" s="4">
        <f>('Adjusted Closing'!O160-'Adjusted Closing'!O159)/'Adjusted Closing'!O159</f>
        <v>5.109747616390331E-2</v>
      </c>
    </row>
    <row r="163" spans="1:15" x14ac:dyDescent="0.25">
      <c r="A163" s="1">
        <v>40087</v>
      </c>
      <c r="B163" s="4">
        <f>('Adjusted Closing'!B161-'Adjusted Closing'!B160)/'Adjusted Closing'!B160</f>
        <v>-1.3619106646826593E-2</v>
      </c>
      <c r="C163" s="4">
        <f>('Adjusted Closing'!C161-'Adjusted Closing'!C160)/'Adjusted Closing'!C160</f>
        <v>4.6353275167657223E-5</v>
      </c>
      <c r="D163" s="4">
        <f>('Adjusted Closing'!D161-'Adjusted Closing'!D160)/'Adjusted Closing'!D160</f>
        <v>-1.976200086041547E-2</v>
      </c>
      <c r="E163" s="4">
        <f>('Adjusted Closing'!E161-'Adjusted Closing'!E160)/'Adjusted Closing'!E160</f>
        <v>-4.2492338306274635E-2</v>
      </c>
      <c r="F163" s="4">
        <f>('Adjusted Closing'!F161-'Adjusted Closing'!F160)/'Adjusted Closing'!F160</f>
        <v>3.8062974242731501E-2</v>
      </c>
      <c r="G163" s="4">
        <f>('Adjusted Closing'!G161-'Adjusted Closing'!G160)/'Adjusted Closing'!G160</f>
        <v>-6.630832293765658E-2</v>
      </c>
      <c r="H163" s="4">
        <f>('Adjusted Closing'!H161-'Adjusted Closing'!H160)/'Adjusted Closing'!H160</f>
        <v>-3.6425372848530958E-2</v>
      </c>
      <c r="I163" s="4">
        <f>('Adjusted Closing'!I161-'Adjusted Closing'!I160)/'Adjusted Closing'!I160</f>
        <v>-9.7195297493040071E-3</v>
      </c>
      <c r="J163" s="4">
        <f>('Adjusted Closing'!J161-'Adjusted Closing'!J160)/'Adjusted Closing'!J160</f>
        <v>2.7683524299449248E-2</v>
      </c>
      <c r="K163" s="4">
        <f>('Adjusted Closing'!K161-'Adjusted Closing'!K160)/'Adjusted Closing'!K160</f>
        <v>4.6812842200175935E-3</v>
      </c>
      <c r="L163" s="4">
        <f>('Adjusted Closing'!L161-'Adjusted Closing'!L160)/'Adjusted Closing'!L160</f>
        <v>1.189678811728067E-2</v>
      </c>
      <c r="M163" s="4">
        <f>('Adjusted Closing'!M161-'Adjusted Closing'!M160)/'Adjusted Closing'!M160</f>
        <v>4.6442687747035506E-2</v>
      </c>
      <c r="N163" s="4">
        <f>('Adjusted Closing'!N161-'Adjusted Closing'!N160)/'Adjusted Closing'!N160</f>
        <v>4.1319241061862225E-3</v>
      </c>
      <c r="O163" s="4">
        <f>('Adjusted Closing'!O161-'Adjusted Closing'!O160)/'Adjusted Closing'!O160</f>
        <v>-2.1268498338396193E-2</v>
      </c>
    </row>
    <row r="164" spans="1:15" x14ac:dyDescent="0.25">
      <c r="A164" s="1">
        <v>40118</v>
      </c>
      <c r="B164" s="4">
        <f>('Adjusted Closing'!B162-'Adjusted Closing'!B161)/'Adjusted Closing'!B161</f>
        <v>5.899563335440549E-2</v>
      </c>
      <c r="C164" s="4">
        <f>('Adjusted Closing'!C162-'Adjusted Closing'!C161)/'Adjusted Closing'!C161</f>
        <v>6.5080502029526671E-2</v>
      </c>
      <c r="D164" s="4">
        <f>('Adjusted Closing'!D162-'Adjusted Closing'!D161)/'Adjusted Closing'!D161</f>
        <v>5.7364061981373636E-2</v>
      </c>
      <c r="E164" s="4">
        <f>('Adjusted Closing'!E162-'Adjusted Closing'!E161)/'Adjusted Closing'!E161</f>
        <v>4.9162334529700306E-2</v>
      </c>
      <c r="F164" s="4">
        <f>('Adjusted Closing'!F162-'Adjusted Closing'!F161)/'Adjusted Closing'!F161</f>
        <v>3.1550255993883923E-3</v>
      </c>
      <c r="G164" s="4">
        <f>('Adjusted Closing'!G162-'Adjusted Closing'!G161)/'Adjusted Closing'!G161</f>
        <v>0.21435691571707202</v>
      </c>
      <c r="H164" s="4">
        <f>('Adjusted Closing'!H162-'Adjusted Closing'!H161)/'Adjusted Closing'!H161</f>
        <v>4.8647805609339803E-2</v>
      </c>
      <c r="I164" s="4">
        <f>('Adjusted Closing'!I162-'Adjusted Closing'!I161)/'Adjusted Closing'!I161</f>
        <v>-6.8680445425469513E-2</v>
      </c>
      <c r="J164" s="4">
        <f>('Adjusted Closing'!J162-'Adjusted Closing'!J161)/'Adjusted Closing'!J161</f>
        <v>1.4979004811957535E-2</v>
      </c>
      <c r="K164" s="4">
        <f>('Adjusted Closing'!K162-'Adjusted Closing'!K161)/'Adjusted Closing'!K161</f>
        <v>1.286240023480806E-2</v>
      </c>
      <c r="L164" s="4">
        <f>('Adjusted Closing'!L162-'Adjusted Closing'!L161)/'Adjusted Closing'!L161</f>
        <v>1.4650499829496516E-2</v>
      </c>
      <c r="M164" s="4">
        <f>('Adjusted Closing'!M162-'Adjusted Closing'!M161)/'Adjusted Closing'!M161</f>
        <v>-9.9150141643059055E-3</v>
      </c>
      <c r="N164" s="4">
        <f>('Adjusted Closing'!N162-'Adjusted Closing'!N161)/'Adjusted Closing'!N161</f>
        <v>1.3740197229754655E-2</v>
      </c>
      <c r="O164" s="4">
        <f>('Adjusted Closing'!O162-'Adjusted Closing'!O161)/'Adjusted Closing'!O161</f>
        <v>3.9969076317740458E-2</v>
      </c>
    </row>
    <row r="165" spans="1:15" x14ac:dyDescent="0.25">
      <c r="A165" s="1">
        <v>40148</v>
      </c>
      <c r="B165" s="4">
        <f>('Adjusted Closing'!B163-'Adjusted Closing'!B162)/'Adjusted Closing'!B162</f>
        <v>2.3705866399477443E-2</v>
      </c>
      <c r="C165" s="4">
        <f>('Adjusted Closing'!C163-'Adjusted Closing'!C162)/'Adjusted Closing'!C162</f>
        <v>8.0436200322871309E-3</v>
      </c>
      <c r="D165" s="4">
        <f>('Adjusted Closing'!D163-'Adjusted Closing'!D162)/'Adjusted Closing'!D162</f>
        <v>1.7770571188400402E-2</v>
      </c>
      <c r="E165" s="4">
        <f>('Adjusted Closing'!E163-'Adjusted Closing'!E162)/'Adjusted Closing'!E162</f>
        <v>2.611113712596352E-2</v>
      </c>
      <c r="F165" s="4">
        <f>('Adjusted Closing'!F163-'Adjusted Closing'!F162)/'Adjusted Closing'!F162</f>
        <v>2.3371445592649453E-3</v>
      </c>
      <c r="G165" s="4">
        <f>('Adjusted Closing'!G163-'Adjusted Closing'!G162)/'Adjusted Closing'!G162</f>
        <v>-9.4316149111428854E-2</v>
      </c>
      <c r="H165" s="4">
        <f>('Adjusted Closing'!H163-'Adjusted Closing'!H162)/'Adjusted Closing'!H162</f>
        <v>5.8076004060688163E-2</v>
      </c>
      <c r="I165" s="4">
        <f>('Adjusted Closing'!I163-'Adjusted Closing'!I162)/'Adjusted Closing'!I162</f>
        <v>0.12849865979607819</v>
      </c>
      <c r="J165" s="4">
        <f>('Adjusted Closing'!J163-'Adjusted Closing'!J162)/'Adjusted Closing'!J162</f>
        <v>-3.3688482569399486E-4</v>
      </c>
      <c r="K165" s="4">
        <f>('Adjusted Closing'!K163-'Adjusted Closing'!K162)/'Adjusted Closing'!K162</f>
        <v>-1.5748577361793342E-2</v>
      </c>
      <c r="L165" s="4">
        <f>('Adjusted Closing'!L163-'Adjusted Closing'!L162)/'Adjusted Closing'!L162</f>
        <v>-1.1097054102738526E-2</v>
      </c>
      <c r="M165" s="4">
        <f>('Adjusted Closing'!M163-'Adjusted Closing'!M162)/'Adjusted Closing'!M162</f>
        <v>0.10658082975679543</v>
      </c>
      <c r="N165" s="4">
        <f>('Adjusted Closing'!N163-'Adjusted Closing'!N162)/'Adjusted Closing'!N162</f>
        <v>-1.6904691983285001E-2</v>
      </c>
      <c r="O165" s="4">
        <f>('Adjusted Closing'!O163-'Adjusted Closing'!O162)/'Adjusted Closing'!O162</f>
        <v>-3.2089510119956116E-2</v>
      </c>
    </row>
    <row r="166" spans="1:15" x14ac:dyDescent="0.25">
      <c r="A166" s="1">
        <v>40179</v>
      </c>
      <c r="B166" s="4">
        <f>('Adjusted Closing'!B164-'Adjusted Closing'!B163)/'Adjusted Closing'!B163</f>
        <v>-5.1203714124242981E-2</v>
      </c>
      <c r="C166" s="4">
        <f>('Adjusted Closing'!C164-'Adjusted Closing'!C163)/'Adjusted Closing'!C163</f>
        <v>-3.4591293074477183E-2</v>
      </c>
      <c r="D166" s="4">
        <f>('Adjusted Closing'!D164-'Adjusted Closing'!D163)/'Adjusted Closing'!D163</f>
        <v>-3.6974246154947411E-2</v>
      </c>
      <c r="E166" s="4">
        <f>('Adjusted Closing'!E164-'Adjusted Closing'!E163)/'Adjusted Closing'!E163</f>
        <v>-5.5490743795547547E-2</v>
      </c>
      <c r="F166" s="4">
        <f>('Adjusted Closing'!F164-'Adjusted Closing'!F163)/'Adjusted Closing'!F163</f>
        <v>-8.0032450154303311E-2</v>
      </c>
      <c r="G166" s="4">
        <f>('Adjusted Closing'!G164-'Adjusted Closing'!G163)/'Adjusted Closing'!G163</f>
        <v>-0.12995742011158226</v>
      </c>
      <c r="H166" s="4">
        <f>('Adjusted Closing'!H164-'Adjusted Closing'!H163)/'Adjusted Closing'!H163</f>
        <v>-5.3676402732427422E-2</v>
      </c>
      <c r="I166" s="4">
        <f>('Adjusted Closing'!I164-'Adjusted Closing'!I163)/'Adjusted Closing'!I163</f>
        <v>-3.3034879712490924E-2</v>
      </c>
      <c r="J166" s="4">
        <f>('Adjusted Closing'!J164-'Adjusted Closing'!J163)/'Adjusted Closing'!J163</f>
        <v>-4.8145901908510667E-2</v>
      </c>
      <c r="K166" s="4">
        <f>('Adjusted Closing'!K164-'Adjusted Closing'!K163)/'Adjusted Closing'!K163</f>
        <v>1.477566541904546E-2</v>
      </c>
      <c r="L166" s="4">
        <f>('Adjusted Closing'!L164-'Adjusted Closing'!L163)/'Adjusted Closing'!L163</f>
        <v>1.9119567509333652E-2</v>
      </c>
      <c r="M166" s="4">
        <f>('Adjusted Closing'!M164-'Adjusted Closing'!M163)/'Adjusted Closing'!M163</f>
        <v>-2.8226675285498864E-2</v>
      </c>
      <c r="N166" s="4">
        <f>('Adjusted Closing'!N164-'Adjusted Closing'!N163)/'Adjusted Closing'!N163</f>
        <v>1.5793104588106243E-2</v>
      </c>
      <c r="O166" s="4">
        <f>('Adjusted Closing'!O164-'Adjusted Closing'!O163)/'Adjusted Closing'!O163</f>
        <v>-2.7039415840094245E-2</v>
      </c>
    </row>
    <row r="167" spans="1:15" x14ac:dyDescent="0.25">
      <c r="A167" s="1">
        <v>40210</v>
      </c>
      <c r="B167" s="4">
        <f>('Adjusted Closing'!B165-'Adjusted Closing'!B164)/'Adjusted Closing'!B164</f>
        <v>1.0708524537553403E-2</v>
      </c>
      <c r="C167" s="4">
        <f>('Adjusted Closing'!C165-'Adjusted Closing'!C164)/'Adjusted Closing'!C164</f>
        <v>2.5620466002564929E-2</v>
      </c>
      <c r="D167" s="4">
        <f>('Adjusted Closing'!D165-'Adjusted Closing'!D164)/'Adjusted Closing'!D164</f>
        <v>2.8513688940531405E-2</v>
      </c>
      <c r="E167" s="4">
        <f>('Adjusted Closing'!E165-'Adjusted Closing'!E164)/'Adjusted Closing'!E164</f>
        <v>4.8249985434750037E-2</v>
      </c>
      <c r="F167" s="4">
        <f>('Adjusted Closing'!F165-'Adjusted Closing'!F164)/'Adjusted Closing'!F164</f>
        <v>2.4187914780795808E-2</v>
      </c>
      <c r="G167" s="4">
        <f>('Adjusted Closing'!G165-'Adjusted Closing'!G164)/'Adjusted Closing'!G164</f>
        <v>8.0579572438198785E-2</v>
      </c>
      <c r="H167" s="4">
        <f>('Adjusted Closing'!H165-'Adjusted Closing'!H164)/'Adjusted Closing'!H164</f>
        <v>4.2335859478466881E-2</v>
      </c>
      <c r="I167" s="4">
        <f>('Adjusted Closing'!I165-'Adjusted Closing'!I164)/'Adjusted Closing'!I164</f>
        <v>-7.0611377994805715E-3</v>
      </c>
      <c r="J167" s="4">
        <f>('Adjusted Closing'!J165-'Adjusted Closing'!J164)/'Adjusted Closing'!J164</f>
        <v>4.219180036629161E-3</v>
      </c>
      <c r="K167" s="4">
        <f>('Adjusted Closing'!K165-'Adjusted Closing'!K164)/'Adjusted Closing'!K164</f>
        <v>2.9639269303464526E-3</v>
      </c>
      <c r="L167" s="4">
        <f>('Adjusted Closing'!L165-'Adjusted Closing'!L164)/'Adjusted Closing'!L164</f>
        <v>4.3630410399526131E-3</v>
      </c>
      <c r="M167" s="4">
        <f>('Adjusted Closing'!M165-'Adjusted Closing'!M164)/'Adjusted Closing'!M164</f>
        <v>4.2128603104213142E-3</v>
      </c>
      <c r="N167" s="4">
        <f>('Adjusted Closing'!N165-'Adjusted Closing'!N164)/'Adjusted Closing'!N164</f>
        <v>2.2076159314735979E-3</v>
      </c>
      <c r="O167" s="4">
        <f>('Adjusted Closing'!O165-'Adjusted Closing'!O164)/'Adjusted Closing'!O164</f>
        <v>-1.0695154221302971E-2</v>
      </c>
    </row>
    <row r="168" spans="1:15" x14ac:dyDescent="0.25">
      <c r="A168" s="1">
        <v>40238</v>
      </c>
      <c r="B168" s="4">
        <f>('Adjusted Closing'!B166-'Adjusted Closing'!B165)/'Adjusted Closing'!B165</f>
        <v>8.1499600598910663E-2</v>
      </c>
      <c r="C168" s="4">
        <f>('Adjusted Closing'!C166-'Adjusted Closing'!C165)/'Adjusted Closing'!C165</f>
        <v>5.1463123354024143E-2</v>
      </c>
      <c r="D168" s="4">
        <f>('Adjusted Closing'!D166-'Adjusted Closing'!D165)/'Adjusted Closing'!D165</f>
        <v>5.879642603189178E-2</v>
      </c>
      <c r="E168" s="4">
        <f>('Adjusted Closing'!E166-'Adjusted Closing'!E165)/'Adjusted Closing'!E165</f>
        <v>3.5091542247436852E-2</v>
      </c>
      <c r="F168" s="4">
        <f>('Adjusted Closing'!F166-'Adjusted Closing'!F165)/'Adjusted Closing'!F165</f>
        <v>3.0601173965340824E-2</v>
      </c>
      <c r="G168" s="4">
        <f>('Adjusted Closing'!G166-'Adjusted Closing'!G165)/'Adjusted Closing'!G165</f>
        <v>6.8534292839180456E-3</v>
      </c>
      <c r="H168" s="4">
        <f>('Adjusted Closing'!H166-'Adjusted Closing'!H165)/'Adjusted Closing'!H165</f>
        <v>7.1350044358787459E-2</v>
      </c>
      <c r="I168" s="4">
        <f>('Adjusted Closing'!I166-'Adjusted Closing'!I165)/'Adjusted Closing'!I165</f>
        <v>9.5191316933958395E-2</v>
      </c>
      <c r="J168" s="4">
        <f>('Adjusted Closing'!J166-'Adjusted Closing'!J165)/'Adjusted Closing'!J165</f>
        <v>5.8889149213840357E-2</v>
      </c>
      <c r="K168" s="4">
        <f>('Adjusted Closing'!K166-'Adjusted Closing'!K165)/'Adjusted Closing'!K165</f>
        <v>-8.0462991529914188E-4</v>
      </c>
      <c r="L168" s="4">
        <f>('Adjusted Closing'!L166-'Adjusted Closing'!L165)/'Adjusted Closing'!L165</f>
        <v>2.6680114053505189E-3</v>
      </c>
      <c r="M168" s="4">
        <f>('Adjusted Closing'!M166-'Adjusted Closing'!M165)/'Adjusted Closing'!M165</f>
        <v>4.106866858026053E-2</v>
      </c>
      <c r="N168" s="4">
        <f>('Adjusted Closing'!N166-'Adjusted Closing'!N165)/'Adjusted Closing'!N165</f>
        <v>-8.5971949021004172E-4</v>
      </c>
      <c r="O168" s="4">
        <f>('Adjusted Closing'!O166-'Adjusted Closing'!O165)/'Adjusted Closing'!O165</f>
        <v>6.3617307556586331E-2</v>
      </c>
    </row>
    <row r="169" spans="1:15" x14ac:dyDescent="0.25">
      <c r="A169" s="1">
        <v>40269</v>
      </c>
      <c r="B169" s="4">
        <f>('Adjusted Closing'!B167-'Adjusted Closing'!B166)/'Adjusted Closing'!B166</f>
        <v>2.6373422888000863E-3</v>
      </c>
      <c r="C169" s="4">
        <f>('Adjusted Closing'!C167-'Adjusted Closing'!C166)/'Adjusted Closing'!C166</f>
        <v>1.3998862505019237E-2</v>
      </c>
      <c r="D169" s="4">
        <f>('Adjusted Closing'!D167-'Adjusted Closing'!D166)/'Adjusted Closing'!D166</f>
        <v>1.4759229883791036E-2</v>
      </c>
      <c r="E169" s="4">
        <f>('Adjusted Closing'!E167-'Adjusted Closing'!E166)/'Adjusted Closing'!E166</f>
        <v>1.4371515920612277E-2</v>
      </c>
      <c r="F169" s="4">
        <f>('Adjusted Closing'!F167-'Adjusted Closing'!F166)/'Adjusted Closing'!F166</f>
        <v>-6.1564863052395039E-3</v>
      </c>
      <c r="G169" s="4">
        <f>('Adjusted Closing'!G167-'Adjusted Closing'!G166)/'Adjusted Closing'!G166</f>
        <v>0.13952573369134089</v>
      </c>
      <c r="H169" s="4">
        <f>('Adjusted Closing'!H167-'Adjusted Closing'!H166)/'Adjusted Closing'!H166</f>
        <v>2.6368238431150381E-2</v>
      </c>
      <c r="I169" s="4">
        <f>('Adjusted Closing'!I167-'Adjusted Closing'!I166)/'Adjusted Closing'!I166</f>
        <v>-2.9341942100947192E-3</v>
      </c>
      <c r="J169" s="4">
        <f>('Adjusted Closing'!J167-'Adjusted Closing'!J166)/'Adjusted Closing'!J166</f>
        <v>1.3910506549773214E-2</v>
      </c>
      <c r="K169" s="4">
        <f>('Adjusted Closing'!K167-'Adjusted Closing'!K166)/'Adjusted Closing'!K166</f>
        <v>9.9876947930079597E-3</v>
      </c>
      <c r="L169" s="4">
        <f>('Adjusted Closing'!L167-'Adjusted Closing'!L166)/'Adjusted Closing'!L166</f>
        <v>1.4029007946997343E-2</v>
      </c>
      <c r="M169" s="4">
        <f>('Adjusted Closing'!M167-'Adjusted Closing'!M166)/'Adjusted Closing'!M166</f>
        <v>-3.9872746553552434E-2</v>
      </c>
      <c r="N169" s="4">
        <f>('Adjusted Closing'!N167-'Adjusted Closing'!N166)/'Adjusted Closing'!N166</f>
        <v>1.0774095566943882E-2</v>
      </c>
      <c r="O169" s="4">
        <f>('Adjusted Closing'!O167-'Adjusted Closing'!O166)/'Adjusted Closing'!O166</f>
        <v>-2.8928903106239613E-2</v>
      </c>
    </row>
    <row r="170" spans="1:15" x14ac:dyDescent="0.25">
      <c r="A170" s="1">
        <v>40299</v>
      </c>
      <c r="B170" s="4">
        <f>('Adjusted Closing'!B168-'Adjusted Closing'!B167)/'Adjusted Closing'!B167</f>
        <v>-9.3198010314188076E-2</v>
      </c>
      <c r="C170" s="4">
        <f>('Adjusted Closing'!C168-'Adjusted Closing'!C167)/'Adjusted Closing'!C167</f>
        <v>-7.9208950187030849E-2</v>
      </c>
      <c r="D170" s="4">
        <f>('Adjusted Closing'!D168-'Adjusted Closing'!D167)/'Adjusted Closing'!D167</f>
        <v>-8.1975841910334427E-2</v>
      </c>
      <c r="E170" s="4">
        <f>('Adjusted Closing'!E168-'Adjusted Closing'!E167)/'Adjusted Closing'!E167</f>
        <v>-3.6664580069152984E-2</v>
      </c>
      <c r="F170" s="4">
        <f>('Adjusted Closing'!F168-'Adjusted Closing'!F167)/'Adjusted Closing'!F167</f>
        <v>-6.3642356070595277E-2</v>
      </c>
      <c r="G170" s="4">
        <f>('Adjusted Closing'!G168-'Adjusted Closing'!G167)/'Adjusted Closing'!G167</f>
        <v>-2.1736822635790114E-2</v>
      </c>
      <c r="H170" s="4">
        <f>('Adjusted Closing'!H168-'Adjusted Closing'!H167)/'Adjusted Closing'!H167</f>
        <v>-8.2947641951215054E-2</v>
      </c>
      <c r="I170" s="4">
        <f>('Adjusted Closing'!I168-'Adjusted Closing'!I167)/'Adjusted Closing'!I167</f>
        <v>-0.11654639883067971</v>
      </c>
      <c r="J170" s="4">
        <f>('Adjusted Closing'!J168-'Adjusted Closing'!J167)/'Adjusted Closing'!J167</f>
        <v>-0.12110487777407215</v>
      </c>
      <c r="K170" s="4">
        <f>('Adjusted Closing'!K168-'Adjusted Closing'!K167)/'Adjusted Closing'!K167</f>
        <v>5.3431759930709513E-3</v>
      </c>
      <c r="L170" s="4">
        <f>('Adjusted Closing'!L168-'Adjusted Closing'!L167)/'Adjusted Closing'!L167</f>
        <v>4.0296224155088886E-3</v>
      </c>
      <c r="M170" s="4">
        <f>('Adjusted Closing'!M168-'Adjusted Closing'!M167)/'Adjusted Closing'!M167</f>
        <v>-6.9140711287828518E-2</v>
      </c>
      <c r="N170" s="4">
        <f>('Adjusted Closing'!N168-'Adjusted Closing'!N167)/'Adjusted Closing'!N167</f>
        <v>7.3430533388887899E-3</v>
      </c>
      <c r="O170" s="4">
        <f>('Adjusted Closing'!O168-'Adjusted Closing'!O167)/'Adjusted Closing'!O167</f>
        <v>-0.1223832868840356</v>
      </c>
    </row>
    <row r="171" spans="1:15" x14ac:dyDescent="0.25">
      <c r="A171" s="1">
        <v>40330</v>
      </c>
      <c r="B171" s="4">
        <f>('Adjusted Closing'!B169-'Adjusted Closing'!B168)/'Adjusted Closing'!B168</f>
        <v>-4.1435005995255905E-4</v>
      </c>
      <c r="C171" s="4">
        <f>('Adjusted Closing'!C169-'Adjusted Closing'!C168)/'Adjusted Closing'!C168</f>
        <v>-3.5772278970955473E-2</v>
      </c>
      <c r="D171" s="4">
        <f>('Adjusted Closing'!D169-'Adjusted Closing'!D168)/'Adjusted Closing'!D168</f>
        <v>-5.3882442026415164E-2</v>
      </c>
      <c r="E171" s="4">
        <f>('Adjusted Closing'!E169-'Adjusted Closing'!E168)/'Adjusted Closing'!E168</f>
        <v>-3.9836743092748518E-2</v>
      </c>
      <c r="F171" s="4">
        <f>('Adjusted Closing'!F169-'Adjusted Closing'!F168)/'Adjusted Closing'!F168</f>
        <v>1.840613680253813E-2</v>
      </c>
      <c r="G171" s="4">
        <f>('Adjusted Closing'!G169-'Adjusted Closing'!G168)/'Adjusted Closing'!G168</f>
        <v>4.7547684967014531E-2</v>
      </c>
      <c r="H171" s="4">
        <f>('Adjusted Closing'!H169-'Adjusted Closing'!H168)/'Adjusted Closing'!H168</f>
        <v>-6.5484017317426035E-2</v>
      </c>
      <c r="I171" s="4">
        <f>('Adjusted Closing'!I169-'Adjusted Closing'!I168)/'Adjusted Closing'!I168</f>
        <v>-3.9520155117218146E-2</v>
      </c>
      <c r="J171" s="4">
        <f>('Adjusted Closing'!J169-'Adjusted Closing'!J168)/'Adjusted Closing'!J168</f>
        <v>-8.2887020651949556E-2</v>
      </c>
      <c r="K171" s="4">
        <f>('Adjusted Closing'!K169-'Adjusted Closing'!K168)/'Adjusted Closing'!K168</f>
        <v>1.7676339274209574E-2</v>
      </c>
      <c r="L171" s="4">
        <f>('Adjusted Closing'!L169-'Adjusted Closing'!L168)/'Adjusted Closing'!L168</f>
        <v>1.5239136620765949E-2</v>
      </c>
      <c r="M171" s="4">
        <f>('Adjusted Closing'!M169-'Adjusted Closing'!M168)/'Adjusted Closing'!M168</f>
        <v>-7.2377788324632319E-2</v>
      </c>
      <c r="N171" s="4">
        <f>('Adjusted Closing'!N169-'Adjusted Closing'!N168)/'Adjusted Closing'!N168</f>
        <v>1.6327847807237599E-2</v>
      </c>
      <c r="O171" s="4">
        <f>('Adjusted Closing'!O169-'Adjusted Closing'!O168)/'Adjusted Closing'!O168</f>
        <v>-1.1009133399702565E-2</v>
      </c>
    </row>
    <row r="172" spans="1:15" x14ac:dyDescent="0.25">
      <c r="A172" s="1">
        <v>40360</v>
      </c>
      <c r="B172" s="4">
        <f>('Adjusted Closing'!B170-'Adjusted Closing'!B169)/'Adjusted Closing'!B169</f>
        <v>9.245434857535445E-2</v>
      </c>
      <c r="C172" s="4">
        <f>('Adjusted Closing'!C170-'Adjusted Closing'!C169)/'Adjusted Closing'!C169</f>
        <v>7.0791847387398132E-2</v>
      </c>
      <c r="D172" s="4">
        <f>('Adjusted Closing'!D170-'Adjusted Closing'!D169)/'Adjusted Closing'!D169</f>
        <v>6.8777849911552322E-2</v>
      </c>
      <c r="E172" s="4">
        <f>('Adjusted Closing'!E170-'Adjusted Closing'!E169)/'Adjusted Closing'!E169</f>
        <v>3.7098029598267322E-2</v>
      </c>
      <c r="F172" s="4">
        <f>('Adjusted Closing'!F170-'Adjusted Closing'!F169)/'Adjusted Closing'!F169</f>
        <v>4.475238462177894E-2</v>
      </c>
      <c r="G172" s="4">
        <f>('Adjusted Closing'!G170-'Adjusted Closing'!G169)/'Adjusted Closing'!G169</f>
        <v>-6.8557691030348741E-2</v>
      </c>
      <c r="H172" s="4">
        <f>('Adjusted Closing'!H170-'Adjusted Closing'!H169)/'Adjusted Closing'!H169</f>
        <v>6.8963210298321725E-2</v>
      </c>
      <c r="I172" s="4">
        <f>('Adjusted Closing'!I170-'Adjusted Closing'!I169)/'Adjusted Closing'!I169</f>
        <v>1.6483650955620741E-2</v>
      </c>
      <c r="J172" s="4">
        <f>('Adjusted Closing'!J170-'Adjusted Closing'!J169)/'Adjusted Closing'!J169</f>
        <v>0.1075349364406358</v>
      </c>
      <c r="K172" s="4">
        <f>('Adjusted Closing'!K170-'Adjusted Closing'!K169)/'Adjusted Closing'!K169</f>
        <v>1.0058617890191414E-2</v>
      </c>
      <c r="L172" s="4">
        <f>('Adjusted Closing'!L170-'Adjusted Closing'!L169)/'Adjusted Closing'!L169</f>
        <v>1.1082407154690284E-2</v>
      </c>
      <c r="M172" s="4">
        <f>('Adjusted Closing'!M170-'Adjusted Closing'!M169)/'Adjusted Closing'!M169</f>
        <v>1.7395753389613727E-2</v>
      </c>
      <c r="N172" s="4">
        <f>('Adjusted Closing'!N170-'Adjusted Closing'!N169)/'Adjusted Closing'!N169</f>
        <v>9.363593191217788E-3</v>
      </c>
      <c r="O172" s="4">
        <f>('Adjusted Closing'!O170-'Adjusted Closing'!O169)/'Adjusted Closing'!O169</f>
        <v>0.12894262106587925</v>
      </c>
    </row>
    <row r="173" spans="1:15" x14ac:dyDescent="0.25">
      <c r="A173" s="1">
        <v>40391</v>
      </c>
      <c r="B173" s="4">
        <f>('Adjusted Closing'!B171-'Adjusted Closing'!B170)/'Adjusted Closing'!B170</f>
        <v>-2.2390930465559483E-2</v>
      </c>
      <c r="C173" s="4">
        <f>('Adjusted Closing'!C171-'Adjusted Closing'!C170)/'Adjusted Closing'!C170</f>
        <v>-4.3113249690071173E-2</v>
      </c>
      <c r="D173" s="4">
        <f>('Adjusted Closing'!D171-'Adjusted Closing'!D170)/'Adjusted Closing'!D170</f>
        <v>-4.7449184040287175E-2</v>
      </c>
      <c r="E173" s="4">
        <f>('Adjusted Closing'!E171-'Adjusted Closing'!E170)/'Adjusted Closing'!E170</f>
        <v>1.7117147310532845E-2</v>
      </c>
      <c r="F173" s="4">
        <f>('Adjusted Closing'!F171-'Adjusted Closing'!F170)/'Adjusted Closing'!F170</f>
        <v>-2.3458143471976004E-2</v>
      </c>
      <c r="G173" s="4">
        <f>('Adjusted Closing'!G171-'Adjusted Closing'!G170)/'Adjusted Closing'!G170</f>
        <v>0.10222754036369712</v>
      </c>
      <c r="H173" s="4">
        <f>('Adjusted Closing'!H171-'Adjusted Closing'!H170)/'Adjusted Closing'!H170</f>
        <v>-6.2389641662789944E-2</v>
      </c>
      <c r="I173" s="4">
        <f>('Adjusted Closing'!I171-'Adjusted Closing'!I170)/'Adjusted Closing'!I170</f>
        <v>-7.4784294253398595E-2</v>
      </c>
      <c r="J173" s="4">
        <f>('Adjusted Closing'!J171-'Adjusted Closing'!J170)/'Adjusted Closing'!J170</f>
        <v>-5.390133163520807E-2</v>
      </c>
      <c r="K173" s="4">
        <f>('Adjusted Closing'!K171-'Adjusted Closing'!K170)/'Adjusted Closing'!K170</f>
        <v>1.2939423458627206E-2</v>
      </c>
      <c r="L173" s="4">
        <f>('Adjusted Closing'!L171-'Adjusted Closing'!L170)/'Adjusted Closing'!L170</f>
        <v>1.3851667582445772E-2</v>
      </c>
      <c r="M173" s="4">
        <f>('Adjusted Closing'!M171-'Adjusted Closing'!M170)/'Adjusted Closing'!M170</f>
        <v>-0.11164194116167965</v>
      </c>
      <c r="N173" s="4">
        <f>('Adjusted Closing'!N171-'Adjusted Closing'!N170)/'Adjusted Closing'!N170</f>
        <v>1.4891164792192411E-2</v>
      </c>
      <c r="O173" s="4">
        <f>('Adjusted Closing'!O171-'Adjusted Closing'!O170)/'Adjusted Closing'!O170</f>
        <v>-4.3138793263648376E-2</v>
      </c>
    </row>
    <row r="174" spans="1:15" x14ac:dyDescent="0.25">
      <c r="A174" s="1">
        <v>40422</v>
      </c>
      <c r="B174" s="4">
        <f>('Adjusted Closing'!B172-'Adjusted Closing'!B171)/'Adjusted Closing'!B171</f>
        <v>0.11180112263943204</v>
      </c>
      <c r="C174" s="4">
        <f>('Adjusted Closing'!C172-'Adjusted Closing'!C171)/'Adjusted Closing'!C171</f>
        <v>7.7219343035140428E-2</v>
      </c>
      <c r="D174" s="4">
        <f>('Adjusted Closing'!D172-'Adjusted Closing'!D171)/'Adjusted Closing'!D171</f>
        <v>8.7551102944020034E-2</v>
      </c>
      <c r="E174" s="4">
        <f>('Adjusted Closing'!E172-'Adjusted Closing'!E171)/'Adjusted Closing'!E171</f>
        <v>3.8173880011919958E-2</v>
      </c>
      <c r="F174" s="4">
        <f>('Adjusted Closing'!F172-'Adjusted Closing'!F171)/'Adjusted Closing'!F171</f>
        <v>8.8704528731206767E-2</v>
      </c>
      <c r="G174" s="4">
        <f>('Adjusted Closing'!G172-'Adjusted Closing'!G171)/'Adjusted Closing'!G171</f>
        <v>4.5071613117558834E-2</v>
      </c>
      <c r="H174" s="4">
        <f>('Adjusted Closing'!H172-'Adjusted Closing'!H171)/'Adjusted Closing'!H171</f>
        <v>0.12042879453345737</v>
      </c>
      <c r="I174" s="4">
        <f>('Adjusted Closing'!I172-'Adjusted Closing'!I171)/'Adjusted Closing'!I171</f>
        <v>6.1795824775920161E-2</v>
      </c>
      <c r="J174" s="4">
        <f>('Adjusted Closing'!J172-'Adjusted Closing'!J171)/'Adjusted Closing'!J171</f>
        <v>0.115359204948333</v>
      </c>
      <c r="K174" s="4">
        <f>('Adjusted Closing'!K172-'Adjusted Closing'!K171)/'Adjusted Closing'!K171</f>
        <v>6.934370146651971E-4</v>
      </c>
      <c r="L174" s="4">
        <f>('Adjusted Closing'!L172-'Adjusted Closing'!L171)/'Adjusted Closing'!L171</f>
        <v>3.8955642677667933E-3</v>
      </c>
      <c r="M174" s="4">
        <f>('Adjusted Closing'!M172-'Adjusted Closing'!M171)/'Adjusted Closing'!M171</f>
        <v>4.3589017831870906E-2</v>
      </c>
      <c r="N174" s="4">
        <f>('Adjusted Closing'!N172-'Adjusted Closing'!N171)/'Adjusted Closing'!N171</f>
        <v>8.2884903298789427E-6</v>
      </c>
      <c r="O174" s="4">
        <f>('Adjusted Closing'!O172-'Adjusted Closing'!O171)/'Adjusted Closing'!O171</f>
        <v>0.11378263271041687</v>
      </c>
    </row>
    <row r="175" spans="1:15" x14ac:dyDescent="0.25">
      <c r="A175" s="1">
        <v>40452</v>
      </c>
      <c r="B175" s="4">
        <f>('Adjusted Closing'!B173-'Adjusted Closing'!B172)/'Adjusted Closing'!B172</f>
        <v>2.9678872710239883E-2</v>
      </c>
      <c r="C175" s="4">
        <f>('Adjusted Closing'!C173-'Adjusted Closing'!C172)/'Adjusted Closing'!C172</f>
        <v>3.0630228352009375E-2</v>
      </c>
      <c r="D175" s="4">
        <f>('Adjusted Closing'!D173-'Adjusted Closing'!D172)/'Adjusted Closing'!D172</f>
        <v>3.6855994397076437E-2</v>
      </c>
      <c r="E175" s="4">
        <f>('Adjusted Closing'!E173-'Adjusted Closing'!E172)/'Adjusted Closing'!E172</f>
        <v>2.486114103762542E-2</v>
      </c>
      <c r="F175" s="4">
        <f>('Adjusted Closing'!F173-'Adjusted Closing'!F172)/'Adjusted Closing'!F172</f>
        <v>3.3014794751768738E-2</v>
      </c>
      <c r="G175" s="4">
        <f>('Adjusted Closing'!G173-'Adjusted Closing'!G172)/'Adjusted Closing'!G172</f>
        <v>2.4221336155356734E-2</v>
      </c>
      <c r="H175" s="4">
        <f>('Adjusted Closing'!H173-'Adjusted Closing'!H172)/'Adjusted Closing'!H172</f>
        <v>5.8595210774358267E-2</v>
      </c>
      <c r="I175" s="4">
        <f>('Adjusted Closing'!I173-'Adjusted Closing'!I172)/'Adjusted Closing'!I172</f>
        <v>-1.7813340409421938E-2</v>
      </c>
      <c r="J175" s="4">
        <f>('Adjusted Closing'!J173-'Adjusted Closing'!J172)/'Adjusted Closing'!J172</f>
        <v>4.5376305048357511E-2</v>
      </c>
      <c r="K175" s="4">
        <f>('Adjusted Closing'!K173-'Adjusted Closing'!K172)/'Adjusted Closing'!K172</f>
        <v>-1.9787781021538115E-3</v>
      </c>
      <c r="L175" s="4">
        <f>('Adjusted Closing'!L173-'Adjusted Closing'!L172)/'Adjusted Closing'!L172</f>
        <v>8.3132509977865681E-3</v>
      </c>
      <c r="M175" s="4">
        <f>('Adjusted Closing'!M173-'Adjusted Closing'!M172)/'Adjusted Closing'!M172</f>
        <v>8.4892866829400643E-2</v>
      </c>
      <c r="N175" s="4">
        <f>('Adjusted Closing'!N173-'Adjusted Closing'!N172)/'Adjusted Closing'!N172</f>
        <v>3.5937687873254984E-3</v>
      </c>
      <c r="O175" s="4">
        <f>('Adjusted Closing'!O173-'Adjusted Closing'!O172)/'Adjusted Closing'!O172</f>
        <v>4.6646183908870341E-2</v>
      </c>
    </row>
    <row r="176" spans="1:15" x14ac:dyDescent="0.25">
      <c r="A176" s="1">
        <v>40483</v>
      </c>
      <c r="B176" s="4">
        <f>('Adjusted Closing'!B174-'Adjusted Closing'!B173)/'Adjusted Closing'!B173</f>
        <v>-2.7127903927072143E-2</v>
      </c>
      <c r="C176" s="4">
        <f>('Adjusted Closing'!C174-'Adjusted Closing'!C173)/'Adjusted Closing'!C173</f>
        <v>-1.0115645256949447E-2</v>
      </c>
      <c r="D176" s="4">
        <f>('Adjusted Closing'!D174-'Adjusted Closing'!D173)/'Adjusted Closing'!D173</f>
        <v>-2.2902497989431936E-3</v>
      </c>
      <c r="E176" s="4">
        <f>('Adjusted Closing'!E174-'Adjusted Closing'!E173)/'Adjusted Closing'!E173</f>
        <v>2.1828323294321387E-2</v>
      </c>
      <c r="F176" s="4">
        <f>('Adjusted Closing'!F174-'Adjusted Closing'!F173)/'Adjusted Closing'!F173</f>
        <v>-3.8244221504964968E-3</v>
      </c>
      <c r="G176" s="4">
        <f>('Adjusted Closing'!G174-'Adjusted Closing'!G173)/'Adjusted Closing'!G173</f>
        <v>5.3175844098418183E-2</v>
      </c>
      <c r="H176" s="4">
        <f>('Adjusted Closing'!H174-'Adjusted Closing'!H173)/'Adjusted Closing'!H173</f>
        <v>-3.6611213651451847E-3</v>
      </c>
      <c r="I176" s="4">
        <f>('Adjusted Closing'!I174-'Adjusted Closing'!I173)/'Adjusted Closing'!I173</f>
        <v>7.9825462614198928E-2</v>
      </c>
      <c r="J176" s="4">
        <f>('Adjusted Closing'!J174-'Adjusted Closing'!J173)/'Adjusted Closing'!J173</f>
        <v>1.3246068044835052E-2</v>
      </c>
      <c r="K176" s="4">
        <f>('Adjusted Closing'!K174-'Adjusted Closing'!K173)/'Adjusted Closing'!K173</f>
        <v>-1.253464665552459E-3</v>
      </c>
      <c r="L176" s="4">
        <f>('Adjusted Closing'!L174-'Adjusted Closing'!L173)/'Adjusted Closing'!L173</f>
        <v>-6.7925456495898451E-3</v>
      </c>
      <c r="M176" s="4">
        <f>('Adjusted Closing'!M174-'Adjusted Closing'!M173)/'Adjusted Closing'!M173</f>
        <v>2.5500000000000078E-2</v>
      </c>
      <c r="N176" s="4">
        <f>('Adjusted Closing'!N174-'Adjusted Closing'!N173)/'Adjusted Closing'!N173</f>
        <v>-5.6089300302440033E-3</v>
      </c>
      <c r="O176" s="4">
        <f>('Adjusted Closing'!O174-'Adjusted Closing'!O173)/'Adjusted Closing'!O173</f>
        <v>-7.9926508853607359E-2</v>
      </c>
    </row>
    <row r="177" spans="1:15" x14ac:dyDescent="0.25">
      <c r="A177" s="1">
        <v>40513</v>
      </c>
      <c r="B177" s="4">
        <f>('Adjusted Closing'!B175-'Adjusted Closing'!B174)/'Adjusted Closing'!B174</f>
        <v>5.7511328747568445E-2</v>
      </c>
      <c r="C177" s="4">
        <f>('Adjusted Closing'!C175-'Adjusted Closing'!C174)/'Adjusted Closing'!C174</f>
        <v>5.1925242672004789E-2</v>
      </c>
      <c r="D177" s="4">
        <f>('Adjusted Closing'!D175-'Adjusted Closing'!D174)/'Adjusted Closing'!D174</f>
        <v>6.5300040489854744E-2</v>
      </c>
      <c r="E177" s="4">
        <f>('Adjusted Closing'!E175-'Adjusted Closing'!E174)/'Adjusted Closing'!E174</f>
        <v>3.7852510958910242E-2</v>
      </c>
      <c r="F177" s="4">
        <f>('Adjusted Closing'!F175-'Adjusted Closing'!F174)/'Adjusted Closing'!F174</f>
        <v>1.193454305253487E-3</v>
      </c>
      <c r="G177" s="4">
        <f>('Adjusted Closing'!G175-'Adjusted Closing'!G174)/'Adjusted Closing'!G174</f>
        <v>4.2400012727272784E-2</v>
      </c>
      <c r="H177" s="4">
        <f>('Adjusted Closing'!H175-'Adjusted Closing'!H174)/'Adjusted Closing'!H174</f>
        <v>6.1899880410529642E-2</v>
      </c>
      <c r="I177" s="4">
        <f>('Adjusted Closing'!I175-'Adjusted Closing'!I174)/'Adjusted Closing'!I174</f>
        <v>2.937292009033432E-2</v>
      </c>
      <c r="J177" s="4">
        <f>('Adjusted Closing'!J175-'Adjusted Closing'!J174)/'Adjusted Closing'!J174</f>
        <v>0.10906336335175469</v>
      </c>
      <c r="K177" s="4">
        <f>('Adjusted Closing'!K175-'Adjusted Closing'!K174)/'Adjusted Closing'!K174</f>
        <v>-1.2378267086955377E-2</v>
      </c>
      <c r="L177" s="4">
        <f>('Adjusted Closing'!L175-'Adjusted Closing'!L174)/'Adjusted Closing'!L174</f>
        <v>-5.6540551333990807E-3</v>
      </c>
      <c r="M177" s="4">
        <f>('Adjusted Closing'!M175-'Adjusted Closing'!M174)/'Adjusted Closing'!M174</f>
        <v>6.3383715260848308E-2</v>
      </c>
      <c r="N177" s="4">
        <f>('Adjusted Closing'!N175-'Adjusted Closing'!N174)/'Adjusted Closing'!N174</f>
        <v>-1.5964656174878689E-2</v>
      </c>
      <c r="O177" s="4">
        <f>('Adjusted Closing'!O175-'Adjusted Closing'!O174)/'Adjusted Closing'!O174</f>
        <v>4.8839160186001943E-2</v>
      </c>
    </row>
    <row r="178" spans="1:15" x14ac:dyDescent="0.25">
      <c r="A178" s="1">
        <v>40544</v>
      </c>
      <c r="B178" s="4">
        <f>('Adjusted Closing'!B176-'Adjusted Closing'!B175)/'Adjusted Closing'!B175</f>
        <v>-1.3286966184482905E-2</v>
      </c>
      <c r="C178" s="4">
        <f>('Adjusted Closing'!C176-'Adjusted Closing'!C175)/'Adjusted Closing'!C175</f>
        <v>2.715781963089911E-2</v>
      </c>
      <c r="D178" s="4">
        <f>('Adjusted Closing'!D176-'Adjusted Closing'!D175)/'Adjusted Closing'!D175</f>
        <v>2.2645573980086878E-2</v>
      </c>
      <c r="E178" s="4">
        <f>('Adjusted Closing'!E176-'Adjusted Closing'!E175)/'Adjusted Closing'!E175</f>
        <v>8.0932964935289033E-3</v>
      </c>
      <c r="F178" s="4">
        <f>('Adjusted Closing'!F176-'Adjusted Closing'!F175)/'Adjusted Closing'!F175</f>
        <v>1.7880729005287477E-2</v>
      </c>
      <c r="G178" s="4">
        <f>('Adjusted Closing'!G176-'Adjusted Closing'!G175)/'Adjusted Closing'!G175</f>
        <v>-0.11712480496080097</v>
      </c>
      <c r="H178" s="4">
        <f>('Adjusted Closing'!H176-'Adjusted Closing'!H175)/'Adjusted Closing'!H175</f>
        <v>1.779580564365791E-2</v>
      </c>
      <c r="I178" s="4">
        <f>('Adjusted Closing'!I176-'Adjusted Closing'!I175)/'Adjusted Closing'!I175</f>
        <v>8.7985829086833676E-4</v>
      </c>
      <c r="J178" s="4">
        <f>('Adjusted Closing'!J176-'Adjusted Closing'!J175)/'Adjusted Closing'!J175</f>
        <v>6.6141306794813212E-2</v>
      </c>
      <c r="K178" s="4">
        <f>('Adjusted Closing'!K176-'Adjusted Closing'!K175)/'Adjusted Closing'!K175</f>
        <v>4.00014925052388E-3</v>
      </c>
      <c r="L178" s="4">
        <f>('Adjusted Closing'!L176-'Adjusted Closing'!L175)/'Adjusted Closing'!L175</f>
        <v>5.027528014157419E-3</v>
      </c>
      <c r="M178" s="4">
        <f>('Adjusted Closing'!M176-'Adjusted Closing'!M175)/'Adjusted Closing'!M175</f>
        <v>4.7913801008711517E-2</v>
      </c>
      <c r="N178" s="4">
        <f>('Adjusted Closing'!N176-'Adjusted Closing'!N175)/'Adjusted Closing'!N175</f>
        <v>5.3146995121756344E-3</v>
      </c>
      <c r="O178" s="4">
        <f>('Adjusted Closing'!O176-'Adjusted Closing'!O175)/'Adjusted Closing'!O175</f>
        <v>7.5495788108867534E-2</v>
      </c>
    </row>
    <row r="179" spans="1:15" x14ac:dyDescent="0.25">
      <c r="A179" s="1">
        <v>40575</v>
      </c>
      <c r="B179" s="4">
        <f>('Adjusted Closing'!B177-'Adjusted Closing'!B176)/'Adjusted Closing'!B176</f>
        <v>-8.4745052155784598E-3</v>
      </c>
      <c r="C179" s="4">
        <f>('Adjusted Closing'!C177-'Adjusted Closing'!C176)/'Adjusted Closing'!C176</f>
        <v>2.8120764650790785E-2</v>
      </c>
      <c r="D179" s="4">
        <f>('Adjusted Closing'!D177-'Adjusted Closing'!D176)/'Adjusted Closing'!D176</f>
        <v>3.1956564052952129E-2</v>
      </c>
      <c r="E179" s="4">
        <f>('Adjusted Closing'!E177-'Adjusted Closing'!E176)/'Adjusted Closing'!E176</f>
        <v>4.31301652892562E-2</v>
      </c>
      <c r="F179" s="4">
        <f>('Adjusted Closing'!F177-'Adjusted Closing'!F176)/'Adjusted Closing'!F176</f>
        <v>-4.6623759337872522E-3</v>
      </c>
      <c r="G179" s="4">
        <f>('Adjusted Closing'!G177-'Adjusted Closing'!G176)/'Adjusted Closing'!G176</f>
        <v>0.11415136716129415</v>
      </c>
      <c r="H179" s="4">
        <f>('Adjusted Closing'!H177-'Adjusted Closing'!H176)/'Adjusted Closing'!H176</f>
        <v>3.043981645939909E-2</v>
      </c>
      <c r="I179" s="4">
        <f>('Adjusted Closing'!I177-'Adjusted Closing'!I176)/'Adjusted Closing'!I176</f>
        <v>3.7719568519985244E-2</v>
      </c>
      <c r="J179" s="4">
        <f>('Adjusted Closing'!J177-'Adjusted Closing'!J176)/'Adjusted Closing'!J176</f>
        <v>5.5427509409107581E-2</v>
      </c>
      <c r="K179" s="4">
        <f>('Adjusted Closing'!K177-'Adjusted Closing'!K176)/'Adjusted Closing'!K176</f>
        <v>1.5926198532695693E-3</v>
      </c>
      <c r="L179" s="4">
        <f>('Adjusted Closing'!L177-'Adjusted Closing'!L176)/'Adjusted Closing'!L176</f>
        <v>3.6520411484710609E-3</v>
      </c>
      <c r="M179" s="4">
        <f>('Adjusted Closing'!M177-'Adjusted Closing'!M176)/'Adjusted Closing'!M176</f>
        <v>-1.7720411288558197E-2</v>
      </c>
      <c r="N179" s="4">
        <f>('Adjusted Closing'!N177-'Adjusted Closing'!N176)/'Adjusted Closing'!N176</f>
        <v>1.7952460366865933E-3</v>
      </c>
      <c r="O179" s="4">
        <f>('Adjusted Closing'!O177-'Adjusted Closing'!O176)/'Adjusted Closing'!O176</f>
        <v>3.3923319169303232E-2</v>
      </c>
    </row>
    <row r="180" spans="1:15" x14ac:dyDescent="0.25">
      <c r="A180" s="1">
        <v>40603</v>
      </c>
      <c r="B180" s="4">
        <f>('Adjusted Closing'!B178-'Adjusted Closing'!B177)/'Adjusted Closing'!B177</f>
        <v>5.5726435568448189E-2</v>
      </c>
      <c r="C180" s="4">
        <f>('Adjusted Closing'!C178-'Adjusted Closing'!C177)/'Adjusted Closing'!C177</f>
        <v>7.638477761259913E-3</v>
      </c>
      <c r="D180" s="4">
        <f>('Adjusted Closing'!D178-'Adjusted Closing'!D177)/'Adjusted Closing'!D177</f>
        <v>-1.0473132038185315E-3</v>
      </c>
      <c r="E180" s="4">
        <f>('Adjusted Closing'!E178-'Adjusted Closing'!E177)/'Adjusted Closing'!E177</f>
        <v>-1.4431005553000543E-3</v>
      </c>
      <c r="F180" s="4">
        <f>('Adjusted Closing'!F178-'Adjusted Closing'!F177)/'Adjusted Closing'!F177</f>
        <v>8.1197978152467588E-3</v>
      </c>
      <c r="G180" s="4">
        <f>('Adjusted Closing'!G178-'Adjusted Closing'!G177)/'Adjusted Closing'!G177</f>
        <v>1.6278026074410239E-2</v>
      </c>
      <c r="H180" s="4">
        <f>('Adjusted Closing'!H178-'Adjusted Closing'!H177)/'Adjusted Closing'!H177</f>
        <v>-4.3128524240071398E-4</v>
      </c>
      <c r="I180" s="4">
        <f>('Adjusted Closing'!I178-'Adjusted Closing'!I177)/'Adjusted Closing'!I177</f>
        <v>-8.1794322879410256E-2</v>
      </c>
      <c r="J180" s="4">
        <f>('Adjusted Closing'!J178-'Adjusted Closing'!J177)/'Adjusted Closing'!J177</f>
        <v>1.0065263346899464E-2</v>
      </c>
      <c r="K180" s="4">
        <f>('Adjusted Closing'!K178-'Adjusted Closing'!K177)/'Adjusted Closing'!K177</f>
        <v>-1.1494006020984081E-3</v>
      </c>
      <c r="L180" s="4">
        <f>('Adjusted Closing'!L178-'Adjusted Closing'!L177)/'Adjusted Closing'!L177</f>
        <v>9.4531933614338615E-4</v>
      </c>
      <c r="M180" s="4">
        <f>('Adjusted Closing'!M178-'Adjusted Closing'!M177)/'Adjusted Closing'!M177</f>
        <v>4.0089086859687734E-3</v>
      </c>
      <c r="N180" s="4">
        <f>('Adjusted Closing'!N178-'Adjusted Closing'!N177)/'Adjusted Closing'!N177</f>
        <v>-2.8229334238876066E-4</v>
      </c>
      <c r="O180" s="4">
        <f>('Adjusted Closing'!O178-'Adjusted Closing'!O177)/'Adjusted Closing'!O177</f>
        <v>-9.2723160931420176E-3</v>
      </c>
    </row>
    <row r="181" spans="1:15" x14ac:dyDescent="0.25">
      <c r="A181" s="1">
        <v>40634</v>
      </c>
      <c r="B181" s="4">
        <f>('Adjusted Closing'!B179-'Adjusted Closing'!B178)/'Adjusted Closing'!B178</f>
        <v>3.4650245502299018E-2</v>
      </c>
      <c r="C181" s="4">
        <f>('Adjusted Closing'!C179-'Adjusted Closing'!C178)/'Adjusted Closing'!C178</f>
        <v>3.9839310708543345E-2</v>
      </c>
      <c r="D181" s="4">
        <f>('Adjusted Closing'!D179-'Adjusted Closing'!D178)/'Adjusted Closing'!D178</f>
        <v>2.8495380443795019E-2</v>
      </c>
      <c r="E181" s="4">
        <f>('Adjusted Closing'!E179-'Adjusted Closing'!E178)/'Adjusted Closing'!E178</f>
        <v>-1.2135066253767764E-2</v>
      </c>
      <c r="F181" s="4">
        <f>('Adjusted Closing'!F179-'Adjusted Closing'!F178)/'Adjusted Closing'!F178</f>
        <v>8.2155288722773265E-3</v>
      </c>
      <c r="G181" s="4">
        <f>('Adjusted Closing'!G179-'Adjusted Closing'!G178)/'Adjusted Closing'!G178</f>
        <v>3.37968608012418E-2</v>
      </c>
      <c r="H181" s="4">
        <f>('Adjusted Closing'!H179-'Adjusted Closing'!H178)/'Adjusted Closing'!H178</f>
        <v>3.3249781105479138E-2</v>
      </c>
      <c r="I181" s="4">
        <f>('Adjusted Closing'!I179-'Adjusted Closing'!I178)/'Adjusted Closing'!I178</f>
        <v>9.7016564456897068E-3</v>
      </c>
      <c r="J181" s="4">
        <f>('Adjusted Closing'!J179-'Adjusted Closing'!J178)/'Adjusted Closing'!J178</f>
        <v>1.7500348679688811E-2</v>
      </c>
      <c r="K181" s="4">
        <f>('Adjusted Closing'!K179-'Adjusted Closing'!K178)/'Adjusted Closing'!K178</f>
        <v>1.4127892601150735E-2</v>
      </c>
      <c r="L181" s="4">
        <f>('Adjusted Closing'!L179-'Adjusted Closing'!L178)/'Adjusted Closing'!L178</f>
        <v>1.4744355033349579E-2</v>
      </c>
      <c r="M181" s="4">
        <f>('Adjusted Closing'!M179-'Adjusted Closing'!M178)/'Adjusted Closing'!M178</f>
        <v>-2.2626441881100336E-2</v>
      </c>
      <c r="N181" s="4">
        <f>('Adjusted Closing'!N179-'Adjusted Closing'!N178)/'Adjusted Closing'!N178</f>
        <v>1.3318500039846949E-2</v>
      </c>
      <c r="O181" s="4">
        <f>('Adjusted Closing'!O179-'Adjusted Closing'!O178)/'Adjusted Closing'!O178</f>
        <v>8.2073243710642355E-2</v>
      </c>
    </row>
    <row r="182" spans="1:15" x14ac:dyDescent="0.25">
      <c r="A182" s="1">
        <v>40664</v>
      </c>
      <c r="B182" s="4">
        <f>('Adjusted Closing'!B180-'Adjusted Closing'!B179)/'Adjusted Closing'!B179</f>
        <v>-2.816891861207748E-2</v>
      </c>
      <c r="C182" s="4">
        <f>('Adjusted Closing'!C180-'Adjusted Closing'!C179)/'Adjusted Closing'!C179</f>
        <v>-1.8793118734032162E-2</v>
      </c>
      <c r="D182" s="4">
        <f>('Adjusted Closing'!D180-'Adjusted Closing'!D179)/'Adjusted Closing'!D179</f>
        <v>-1.3500952766930637E-2</v>
      </c>
      <c r="E182" s="4">
        <f>('Adjusted Closing'!E180-'Adjusted Closing'!E179)/'Adjusted Closing'!E179</f>
        <v>-1.0175794273441084E-2</v>
      </c>
      <c r="F182" s="4">
        <f>('Adjusted Closing'!F180-'Adjusted Closing'!F179)/'Adjusted Closing'!F179</f>
        <v>-1.5463083745525337E-3</v>
      </c>
      <c r="G182" s="4">
        <f>('Adjusted Closing'!G180-'Adjusted Closing'!G179)/'Adjusted Closing'!G179</f>
        <v>-6.7426180590717325E-2</v>
      </c>
      <c r="H182" s="4">
        <f>('Adjusted Closing'!H180-'Adjusted Closing'!H179)/'Adjusted Closing'!H179</f>
        <v>-1.330762386498977E-2</v>
      </c>
      <c r="I182" s="4">
        <f>('Adjusted Closing'!I180-'Adjusted Closing'!I179)/'Adjusted Closing'!I179</f>
        <v>-1.5838972530613105E-2</v>
      </c>
      <c r="J182" s="4">
        <f>('Adjusted Closing'!J180-'Adjusted Closing'!J179)/'Adjusted Closing'!J179</f>
        <v>-5.0443364007021672E-2</v>
      </c>
      <c r="K182" s="4">
        <f>('Adjusted Closing'!K180-'Adjusted Closing'!K179)/'Adjusted Closing'!K179</f>
        <v>1.221502542273622E-2</v>
      </c>
      <c r="L182" s="4">
        <f>('Adjusted Closing'!L180-'Adjusted Closing'!L179)/'Adjusted Closing'!L179</f>
        <v>1.0698799551034822E-2</v>
      </c>
      <c r="M182" s="4">
        <f>('Adjusted Closing'!M180-'Adjusted Closing'!M179)/'Adjusted Closing'!M179</f>
        <v>-4.312301407172027E-2</v>
      </c>
      <c r="N182" s="4">
        <f>('Adjusted Closing'!N180-'Adjusted Closing'!N179)/'Adjusted Closing'!N179</f>
        <v>1.3089733826515829E-2</v>
      </c>
      <c r="O182" s="4">
        <f>('Adjusted Closing'!O180-'Adjusted Closing'!O179)/'Adjusted Closing'!O179</f>
        <v>-3.0272713441814494E-2</v>
      </c>
    </row>
    <row r="183" spans="1:15" x14ac:dyDescent="0.25">
      <c r="A183" s="1">
        <v>40695</v>
      </c>
      <c r="B183" s="4">
        <f>('Adjusted Closing'!B181-'Adjusted Closing'!B180)/'Adjusted Closing'!B180</f>
        <v>-1.5136672874435635E-2</v>
      </c>
      <c r="C183" s="4">
        <f>('Adjusted Closing'!C181-'Adjusted Closing'!C180)/'Adjusted Closing'!C180</f>
        <v>-1.2366968303980232E-2</v>
      </c>
      <c r="D183" s="4">
        <f>('Adjusted Closing'!D181-'Adjusted Closing'!D180)/'Adjusted Closing'!D180</f>
        <v>-1.8257461265697078E-2</v>
      </c>
      <c r="E183" s="4">
        <f>('Adjusted Closing'!E181-'Adjusted Closing'!E180)/'Adjusted Closing'!E180</f>
        <v>-3.6369167767618067E-2</v>
      </c>
      <c r="F183" s="4">
        <f>('Adjusted Closing'!F181-'Adjusted Closing'!F180)/'Adjusted Closing'!F180</f>
        <v>-5.4299279870399231E-2</v>
      </c>
      <c r="G183" s="4">
        <f>('Adjusted Closing'!G181-'Adjusted Closing'!G180)/'Adjusted Closing'!G180</f>
        <v>-5.6085405253868244E-2</v>
      </c>
      <c r="H183" s="4">
        <f>('Adjusted Closing'!H181-'Adjusted Closing'!H180)/'Adjusted Closing'!H180</f>
        <v>-2.178959120104047E-2</v>
      </c>
      <c r="I183" s="4">
        <f>('Adjusted Closing'!I181-'Adjusted Closing'!I180)/'Adjusted Closing'!I180</f>
        <v>1.262252704377312E-2</v>
      </c>
      <c r="J183" s="4">
        <f>('Adjusted Closing'!J181-'Adjusted Closing'!J180)/'Adjusted Closing'!J180</f>
        <v>-2.0927858064348031E-2</v>
      </c>
      <c r="K183" s="4">
        <f>('Adjusted Closing'!K181-'Adjusted Closing'!K180)/'Adjusted Closing'!K180</f>
        <v>-3.4805833593337253E-3</v>
      </c>
      <c r="L183" s="4">
        <f>('Adjusted Closing'!L181-'Adjusted Closing'!L180)/'Adjusted Closing'!L180</f>
        <v>-2.3879185488381838E-3</v>
      </c>
      <c r="M183" s="4">
        <f>('Adjusted Closing'!M181-'Adjusted Closing'!M180)/'Adjusted Closing'!M180</f>
        <v>3.9373814041745607E-2</v>
      </c>
      <c r="N183" s="4">
        <f>('Adjusted Closing'!N181-'Adjusted Closing'!N180)/'Adjusted Closing'!N180</f>
        <v>-3.8180824060597847E-3</v>
      </c>
      <c r="O183" s="4">
        <f>('Adjusted Closing'!O181-'Adjusted Closing'!O180)/'Adjusted Closing'!O180</f>
        <v>-2.0583279377712975E-2</v>
      </c>
    </row>
    <row r="184" spans="1:15" x14ac:dyDescent="0.25">
      <c r="A184" s="1">
        <v>40725</v>
      </c>
      <c r="B184" s="4">
        <f>('Adjusted Closing'!B182-'Adjusted Closing'!B181)/'Adjusted Closing'!B181</f>
        <v>-8.1754004145461034E-3</v>
      </c>
      <c r="C184" s="4">
        <f>('Adjusted Closing'!C182-'Adjusted Closing'!C181)/'Adjusted Closing'!C181</f>
        <v>-2.1837617900481839E-2</v>
      </c>
      <c r="D184" s="4">
        <f>('Adjusted Closing'!D182-'Adjusted Closing'!D181)/'Adjusted Closing'!D181</f>
        <v>-2.1474425791952044E-2</v>
      </c>
      <c r="E184" s="4">
        <f>('Adjusted Closing'!E182-'Adjusted Closing'!E181)/'Adjusted Closing'!E181</f>
        <v>-2.6712536110744148E-2</v>
      </c>
      <c r="F184" s="4">
        <f>('Adjusted Closing'!F182-'Adjusted Closing'!F181)/'Adjusted Closing'!F181</f>
        <v>1.8818735399793629E-3</v>
      </c>
      <c r="G184" s="4">
        <f>('Adjusted Closing'!G182-'Adjusted Closing'!G181)/'Adjusted Closing'!G181</f>
        <v>4.227699034541392E-2</v>
      </c>
      <c r="H184" s="4">
        <f>('Adjusted Closing'!H182-'Adjusted Closing'!H181)/'Adjusted Closing'!H181</f>
        <v>-6.1799218597311106E-3</v>
      </c>
      <c r="I184" s="4">
        <f>('Adjusted Closing'!I182-'Adjusted Closing'!I181)/'Adjusted Closing'!I181</f>
        <v>1.7257817796314193E-3</v>
      </c>
      <c r="J184" s="4">
        <f>('Adjusted Closing'!J182-'Adjusted Closing'!J181)/'Adjusted Closing'!J181</f>
        <v>-1.5180477113839345E-2</v>
      </c>
      <c r="K184" s="4">
        <f>('Adjusted Closing'!K182-'Adjusted Closing'!K181)/'Adjusted Closing'!K181</f>
        <v>1.56680615984215E-2</v>
      </c>
      <c r="L184" s="4">
        <f>('Adjusted Closing'!L182-'Adjusted Closing'!L181)/'Adjusted Closing'!L181</f>
        <v>1.4933154171038066E-2</v>
      </c>
      <c r="M184" s="4">
        <f>('Adjusted Closing'!M182-'Adjusted Closing'!M181)/'Adjusted Closing'!M181</f>
        <v>-5.7051574623459611E-2</v>
      </c>
      <c r="N184" s="4">
        <f>('Adjusted Closing'!N182-'Adjusted Closing'!N181)/'Adjusted Closing'!N181</f>
        <v>1.5754525615350592E-2</v>
      </c>
      <c r="O184" s="4">
        <f>('Adjusted Closing'!O182-'Adjusted Closing'!O181)/'Adjusted Closing'!O181</f>
        <v>-3.7127658420174986E-2</v>
      </c>
    </row>
    <row r="185" spans="1:15" x14ac:dyDescent="0.25">
      <c r="A185" s="1">
        <v>40756</v>
      </c>
      <c r="B185" s="4">
        <f>('Adjusted Closing'!B183-'Adjusted Closing'!B182)/'Adjusted Closing'!B182</f>
        <v>-8.5723915769171918E-2</v>
      </c>
      <c r="C185" s="4">
        <f>('Adjusted Closing'!C183-'Adjusted Closing'!C182)/'Adjusted Closing'!C182</f>
        <v>-4.3621797048604811E-2</v>
      </c>
      <c r="D185" s="4">
        <f>('Adjusted Closing'!D183-'Adjusted Closing'!D182)/'Adjusted Closing'!D182</f>
        <v>-5.6791107463597633E-2</v>
      </c>
      <c r="E185" s="4">
        <f>('Adjusted Closing'!E183-'Adjusted Closing'!E182)/'Adjusted Closing'!E182</f>
        <v>-1.3664829698349226E-2</v>
      </c>
      <c r="F185" s="4">
        <f>('Adjusted Closing'!F183-'Adjusted Closing'!F182)/'Adjusted Closing'!F182</f>
        <v>-8.4909944898118303E-2</v>
      </c>
      <c r="G185" s="4">
        <f>('Adjusted Closing'!G183-'Adjusted Closing'!G182)/'Adjusted Closing'!G182</f>
        <v>0.10064204762537608</v>
      </c>
      <c r="H185" s="4">
        <f>('Adjusted Closing'!H183-'Adjusted Closing'!H182)/'Adjusted Closing'!H182</f>
        <v>-6.4185609208351646E-2</v>
      </c>
      <c r="I185" s="4">
        <f>('Adjusted Closing'!I183-'Adjusted Closing'!I182)/'Adjusted Closing'!I182</f>
        <v>-8.927360677515539E-2</v>
      </c>
      <c r="J185" s="4">
        <f>('Adjusted Closing'!J183-'Adjusted Closing'!J182)/'Adjusted Closing'!J182</f>
        <v>-9.3615463533834195E-2</v>
      </c>
      <c r="K185" s="4">
        <f>('Adjusted Closing'!K183-'Adjusted Closing'!K182)/'Adjusted Closing'!K182</f>
        <v>1.4708714728814951E-2</v>
      </c>
      <c r="L185" s="4">
        <f>('Adjusted Closing'!L183-'Adjusted Closing'!L182)/'Adjusted Closing'!L182</f>
        <v>1.0688427314465558E-2</v>
      </c>
      <c r="M185" s="4">
        <f>('Adjusted Closing'!M183-'Adjusted Closing'!M182)/'Adjusted Closing'!M182</f>
        <v>-0.13068731848983534</v>
      </c>
      <c r="N185" s="4">
        <f>('Adjusted Closing'!N183-'Adjusted Closing'!N182)/'Adjusted Closing'!N182</f>
        <v>1.4640725182401148E-2</v>
      </c>
      <c r="O185" s="4">
        <f>('Adjusted Closing'!O183-'Adjusted Closing'!O182)/'Adjusted Closing'!O182</f>
        <v>-0.10076403880014892</v>
      </c>
    </row>
    <row r="186" spans="1:15" x14ac:dyDescent="0.25">
      <c r="A186" s="1">
        <v>40787</v>
      </c>
      <c r="B186" s="4">
        <f>('Adjusted Closing'!B184-'Adjusted Closing'!B183)/'Adjusted Closing'!B183</f>
        <v>-0.16155761486478809</v>
      </c>
      <c r="C186" s="4">
        <f>('Adjusted Closing'!C184-'Adjusted Closing'!C183)/'Adjusted Closing'!C183</f>
        <v>-6.0287472761642723E-2</v>
      </c>
      <c r="D186" s="4">
        <f>('Adjusted Closing'!D184-'Adjusted Closing'!D183)/'Adjusted Closing'!D183</f>
        <v>-7.1761988303760113E-2</v>
      </c>
      <c r="E186" s="4">
        <f>('Adjusted Closing'!E184-'Adjusted Closing'!E183)/'Adjusted Closing'!E183</f>
        <v>-8.9664599568899106E-2</v>
      </c>
      <c r="F186" s="4">
        <f>('Adjusted Closing'!F184-'Adjusted Closing'!F183)/'Adjusted Closing'!F183</f>
        <v>-0.14329004151607658</v>
      </c>
      <c r="G186" s="4">
        <f>('Adjusted Closing'!G184-'Adjusted Closing'!G183)/'Adjusted Closing'!G183</f>
        <v>-0.12055422542472323</v>
      </c>
      <c r="H186" s="4">
        <f>('Adjusted Closing'!H184-'Adjusted Closing'!H183)/'Adjusted Closing'!H183</f>
        <v>-6.3602483264131551E-2</v>
      </c>
      <c r="I186" s="4">
        <f>('Adjusted Closing'!I184-'Adjusted Closing'!I183)/'Adjusted Closing'!I183</f>
        <v>-2.8465042706954238E-2</v>
      </c>
      <c r="J186" s="4">
        <f>('Adjusted Closing'!J184-'Adjusted Closing'!J183)/'Adjusted Closing'!J183</f>
        <v>-0.11375471360559734</v>
      </c>
      <c r="K186" s="4">
        <f>('Adjusted Closing'!K184-'Adjusted Closing'!K183)/'Adjusted Closing'!K183</f>
        <v>8.4521856738702817E-3</v>
      </c>
      <c r="L186" s="4">
        <f>('Adjusted Closing'!L184-'Adjusted Closing'!L183)/'Adjusted Closing'!L183</f>
        <v>5.356685512383861E-3</v>
      </c>
      <c r="M186" s="4">
        <f>('Adjusted Closing'!M184-'Adjusted Closing'!M183)/'Adjusted Closing'!M183</f>
        <v>-0.18680400890868604</v>
      </c>
      <c r="N186" s="4">
        <f>('Adjusted Closing'!N184-'Adjusted Closing'!N183)/'Adjusted Closing'!N183</f>
        <v>9.0550246011305412E-3</v>
      </c>
      <c r="O186" s="4">
        <f>('Adjusted Closing'!O184-'Adjusted Closing'!O183)/'Adjusted Closing'!O183</f>
        <v>-0.1148868706024174</v>
      </c>
    </row>
    <row r="187" spans="1:15" x14ac:dyDescent="0.25">
      <c r="A187" s="1">
        <v>40817</v>
      </c>
      <c r="B187" s="4">
        <f>('Adjusted Closing'!B185-'Adjusted Closing'!B184)/'Adjusted Closing'!B184</f>
        <v>0.13505317913214077</v>
      </c>
      <c r="C187" s="4">
        <f>('Adjusted Closing'!C185-'Adjusted Closing'!C184)/'Adjusted Closing'!C184</f>
        <v>9.5445214421846364E-2</v>
      </c>
      <c r="D187" s="4">
        <f>('Adjusted Closing'!D185-'Adjusted Closing'!D184)/'Adjusted Closing'!D184</f>
        <v>0.10772303853581013</v>
      </c>
      <c r="E187" s="4">
        <f>('Adjusted Closing'!E185-'Adjusted Closing'!E184)/'Adjusted Closing'!E184</f>
        <v>5.4052875526102558E-2</v>
      </c>
      <c r="F187" s="4">
        <f>('Adjusted Closing'!F185-'Adjusted Closing'!F184)/'Adjusted Closing'!F184</f>
        <v>0.12917269236273241</v>
      </c>
      <c r="G187" s="4">
        <f>('Adjusted Closing'!G185-'Adjusted Closing'!G184)/'Adjusted Closing'!G184</f>
        <v>7.5828170144517329E-2</v>
      </c>
      <c r="H187" s="4">
        <f>('Adjusted Closing'!H185-'Adjusted Closing'!H184)/'Adjusted Closing'!H184</f>
        <v>0.11137286615655413</v>
      </c>
      <c r="I187" s="4">
        <f>('Adjusted Closing'!I185-'Adjusted Closing'!I184)/'Adjusted Closing'!I184</f>
        <v>3.3113793644644354E-2</v>
      </c>
      <c r="J187" s="4">
        <f>('Adjusted Closing'!J185-'Adjusted Closing'!J184)/'Adjusted Closing'!J184</f>
        <v>0.18359798599977817</v>
      </c>
      <c r="K187" s="4">
        <f>('Adjusted Closing'!K185-'Adjusted Closing'!K184)/'Adjusted Closing'!K184</f>
        <v>-2.7929473598952898E-3</v>
      </c>
      <c r="L187" s="4">
        <f>('Adjusted Closing'!L185-'Adjusted Closing'!L184)/'Adjusted Closing'!L184</f>
        <v>3.0113868735539631E-3</v>
      </c>
      <c r="M187" s="4">
        <f>('Adjusted Closing'!M185-'Adjusted Closing'!M184)/'Adjusted Closing'!M184</f>
        <v>9.5172885997945919E-2</v>
      </c>
      <c r="N187" s="4">
        <f>('Adjusted Closing'!N185-'Adjusted Closing'!N184)/'Adjusted Closing'!N184</f>
        <v>1.6450808293340721E-3</v>
      </c>
      <c r="O187" s="4">
        <f>('Adjusted Closing'!O185-'Adjusted Closing'!O184)/'Adjusted Closing'!O184</f>
        <v>0.11883019079013825</v>
      </c>
    </row>
    <row r="188" spans="1:15" x14ac:dyDescent="0.25">
      <c r="A188" s="1">
        <v>40848</v>
      </c>
      <c r="B188" s="4">
        <f>('Adjusted Closing'!B186-'Adjusted Closing'!B185)/'Adjusted Closing'!B185</f>
        <v>-3.4103181921142582E-2</v>
      </c>
      <c r="C188" s="4">
        <f>('Adjusted Closing'!C186-'Adjusted Closing'!C185)/'Adjusted Closing'!C185</f>
        <v>7.5842616421666047E-3</v>
      </c>
      <c r="D188" s="4">
        <f>('Adjusted Closing'!D186-'Adjusted Closing'!D185)/'Adjusted Closing'!D185</f>
        <v>-5.0587151935872331E-3</v>
      </c>
      <c r="E188" s="4">
        <f>('Adjusted Closing'!E186-'Adjusted Closing'!E185)/'Adjusted Closing'!E185</f>
        <v>-3.9176958669794636E-3</v>
      </c>
      <c r="F188" s="4">
        <f>('Adjusted Closing'!F186-'Adjusted Closing'!F185)/'Adjusted Closing'!F185</f>
        <v>-9.4413888089956211E-2</v>
      </c>
      <c r="G188" s="4">
        <f>('Adjusted Closing'!G186-'Adjusted Closing'!G185)/'Adjusted Closing'!G185</f>
        <v>3.3015953485433951E-2</v>
      </c>
      <c r="H188" s="4">
        <f>('Adjusted Closing'!H186-'Adjusted Closing'!H185)/'Adjusted Closing'!H185</f>
        <v>-2.3867377226403325E-2</v>
      </c>
      <c r="I188" s="4">
        <f>('Adjusted Closing'!I186-'Adjusted Closing'!I185)/'Adjusted Closing'!I185</f>
        <v>-6.1610512860134144E-2</v>
      </c>
      <c r="J188" s="4">
        <f>('Adjusted Closing'!J186-'Adjusted Closing'!J185)/'Adjusted Closing'!J185</f>
        <v>9.4083077362043764E-3</v>
      </c>
      <c r="K188" s="4">
        <f>('Adjusted Closing'!K186-'Adjusted Closing'!K185)/'Adjusted Closing'!K185</f>
        <v>1.9062342000523845E-3</v>
      </c>
      <c r="L188" s="4">
        <f>('Adjusted Closing'!L186-'Adjusted Closing'!L185)/'Adjusted Closing'!L185</f>
        <v>-3.6328046762273197E-3</v>
      </c>
      <c r="M188" s="4">
        <f>('Adjusted Closing'!M186-'Adjusted Closing'!M185)/'Adjusted Closing'!M185</f>
        <v>-4.2825883088465154E-2</v>
      </c>
      <c r="N188" s="4">
        <f>('Adjusted Closing'!N186-'Adjusted Closing'!N185)/'Adjusted Closing'!N185</f>
        <v>-2.8927041226666263E-3</v>
      </c>
      <c r="O188" s="4">
        <f>('Adjusted Closing'!O186-'Adjusted Closing'!O185)/'Adjusted Closing'!O185</f>
        <v>-3.3088140918450221E-2</v>
      </c>
    </row>
    <row r="189" spans="1:15" x14ac:dyDescent="0.25">
      <c r="A189" s="1">
        <v>40878</v>
      </c>
      <c r="B189" s="4">
        <f>('Adjusted Closing'!B187-'Adjusted Closing'!B186)/'Adjusted Closing'!B186</f>
        <v>-5.4139290785621054E-2</v>
      </c>
      <c r="C189" s="4">
        <f>('Adjusted Closing'!C187-'Adjusted Closing'!C186)/'Adjusted Closing'!C186</f>
        <v>1.426900651950984E-2</v>
      </c>
      <c r="D189" s="4">
        <f>('Adjusted Closing'!D187-'Adjusted Closing'!D186)/'Adjusted Closing'!D186</f>
        <v>8.5327639481440794E-3</v>
      </c>
      <c r="E189" s="4">
        <f>('Adjusted Closing'!E187-'Adjusted Closing'!E186)/'Adjusted Closing'!E186</f>
        <v>-2.0402979980298847E-2</v>
      </c>
      <c r="F189" s="4">
        <f>('Adjusted Closing'!F187-'Adjusted Closing'!F186)/'Adjusted Closing'!F186</f>
        <v>2.4739138750038352E-2</v>
      </c>
      <c r="G189" s="4">
        <f>('Adjusted Closing'!G187-'Adjusted Closing'!G186)/'Adjusted Closing'!G186</f>
        <v>-0.14714937879658682</v>
      </c>
      <c r="H189" s="4">
        <f>('Adjusted Closing'!H187-'Adjusted Closing'!H186)/'Adjusted Closing'!H186</f>
        <v>-5.7970284351883004E-3</v>
      </c>
      <c r="I189" s="4">
        <f>('Adjusted Closing'!I187-'Adjusted Closing'!I186)/'Adjusted Closing'!I186</f>
        <v>2.4588281063965727E-3</v>
      </c>
      <c r="J189" s="4">
        <f>('Adjusted Closing'!J187-'Adjusted Closing'!J186)/'Adjusted Closing'!J186</f>
        <v>-2.9608793348205481E-3</v>
      </c>
      <c r="K189" s="4">
        <f>('Adjusted Closing'!K187-'Adjusted Closing'!K186)/'Adjusted Closing'!K186</f>
        <v>1.0028395315459347E-2</v>
      </c>
      <c r="L189" s="4">
        <f>('Adjusted Closing'!L187-'Adjusted Closing'!L186)/'Adjusted Closing'!L186</f>
        <v>1.3119962472400165E-2</v>
      </c>
      <c r="M189" s="4">
        <f>('Adjusted Closing'!M187-'Adjusted Closing'!M186)/'Adjusted Closing'!M186</f>
        <v>-5.6499020248203809E-2</v>
      </c>
      <c r="N189" s="4">
        <f>('Adjusted Closing'!N187-'Adjusted Closing'!N186)/'Adjusted Closing'!N186</f>
        <v>6.1244642134359673E-3</v>
      </c>
      <c r="O189" s="4">
        <f>('Adjusted Closing'!O187-'Adjusted Closing'!O186)/'Adjusted Closing'!O186</f>
        <v>-6.3793784801002298E-2</v>
      </c>
    </row>
    <row r="190" spans="1:15" x14ac:dyDescent="0.25">
      <c r="A190" s="1">
        <v>40909</v>
      </c>
      <c r="B190" s="4">
        <f>('Adjusted Closing'!B188-'Adjusted Closing'!B187)/'Adjusted Closing'!B187</f>
        <v>0.1364489190716299</v>
      </c>
      <c r="C190" s="4">
        <f>('Adjusted Closing'!C188-'Adjusted Closing'!C187)/'Adjusted Closing'!C187</f>
        <v>3.3996198964307604E-2</v>
      </c>
      <c r="D190" s="4">
        <f>('Adjusted Closing'!D188-'Adjusted Closing'!D187)/'Adjusted Closing'!D187</f>
        <v>4.3583062218506295E-2</v>
      </c>
      <c r="E190" s="4">
        <f>('Adjusted Closing'!E188-'Adjusted Closing'!E187)/'Adjusted Closing'!E187</f>
        <v>4.1580631049345076E-2</v>
      </c>
      <c r="F190" s="4">
        <f>('Adjusted Closing'!F188-'Adjusted Closing'!F187)/'Adjusted Closing'!F187</f>
        <v>0.10611143317898532</v>
      </c>
      <c r="G190" s="4">
        <f>('Adjusted Closing'!G188-'Adjusted Closing'!G187)/'Adjusted Closing'!G187</f>
        <v>8.5236456724879228E-2</v>
      </c>
      <c r="H190" s="4">
        <f>('Adjusted Closing'!H188-'Adjusted Closing'!H187)/'Adjusted Closing'!H187</f>
        <v>8.010678611614104E-2</v>
      </c>
      <c r="I190" s="4">
        <f>('Adjusted Closing'!I188-'Adjusted Closing'!I187)/'Adjusted Closing'!I187</f>
        <v>4.1058048815684207E-2</v>
      </c>
      <c r="J190" s="4">
        <f>('Adjusted Closing'!J188-'Adjusted Closing'!J187)/'Adjusted Closing'!J187</f>
        <v>2.5213563261838379E-2</v>
      </c>
      <c r="K190" s="4">
        <f>('Adjusted Closing'!K188-'Adjusted Closing'!K187)/'Adjusted Closing'!K187</f>
        <v>1.0048870280898552E-2</v>
      </c>
      <c r="L190" s="4">
        <f>('Adjusted Closing'!L188-'Adjusted Closing'!L187)/'Adjusted Closing'!L187</f>
        <v>1.3122330720331862E-2</v>
      </c>
      <c r="M190" s="4">
        <f>('Adjusted Closing'!M188-'Adjusted Closing'!M187)/'Adjusted Closing'!M187</f>
        <v>1.5576323987539071E-2</v>
      </c>
      <c r="N190" s="4">
        <f>('Adjusted Closing'!N188-'Adjusted Closing'!N187)/'Adjusted Closing'!N187</f>
        <v>1.3541245930443147E-2</v>
      </c>
      <c r="O190" s="4">
        <f>('Adjusted Closing'!O188-'Adjusted Closing'!O187)/'Adjusted Closing'!O187</f>
        <v>0.10246892595698433</v>
      </c>
    </row>
    <row r="191" spans="1:15" x14ac:dyDescent="0.25">
      <c r="A191" s="1">
        <v>40940</v>
      </c>
      <c r="B191" s="4">
        <f>('Adjusted Closing'!B189-'Adjusted Closing'!B188)/'Adjusted Closing'!B188</f>
        <v>5.5617767243399618E-2</v>
      </c>
      <c r="C191" s="4">
        <f>('Adjusted Closing'!C189-'Adjusted Closing'!C188)/'Adjusted Closing'!C188</f>
        <v>2.5264183237178741E-2</v>
      </c>
      <c r="D191" s="4">
        <f>('Adjusted Closing'!D189-'Adjusted Closing'!D188)/'Adjusted Closing'!D188</f>
        <v>4.058946413084185E-2</v>
      </c>
      <c r="E191" s="4">
        <f>('Adjusted Closing'!E189-'Adjusted Closing'!E188)/'Adjusted Closing'!E188</f>
        <v>1.5402884791156425E-2</v>
      </c>
      <c r="F191" s="4">
        <f>('Adjusted Closing'!F189-'Adjusted Closing'!F188)/'Adjusted Closing'!F188</f>
        <v>6.3244670883374807E-2</v>
      </c>
      <c r="G191" s="4">
        <f>('Adjusted Closing'!G189-'Adjusted Closing'!G188)/'Adjusted Closing'!G188</f>
        <v>-2.1321369841869997E-2</v>
      </c>
      <c r="H191" s="4">
        <f>('Adjusted Closing'!H189-'Adjusted Closing'!H188)/'Adjusted Closing'!H188</f>
        <v>5.4391792075428033E-2</v>
      </c>
      <c r="I191" s="4">
        <f>('Adjusted Closing'!I189-'Adjusted Closing'!I188)/'Adjusted Closing'!I188</f>
        <v>0.10459863067194257</v>
      </c>
      <c r="J191" s="4">
        <f>('Adjusted Closing'!J189-'Adjusted Closing'!J188)/'Adjusted Closing'!J188</f>
        <v>5.3924779050260267E-2</v>
      </c>
      <c r="K191" s="4">
        <f>('Adjusted Closing'!K189-'Adjusted Closing'!K188)/'Adjusted Closing'!K188</f>
        <v>-2.496849716265782E-4</v>
      </c>
      <c r="L191" s="4">
        <f>('Adjusted Closing'!L189-'Adjusted Closing'!L188)/'Adjusted Closing'!L188</f>
        <v>6.5629932499514459E-6</v>
      </c>
      <c r="M191" s="4">
        <f>('Adjusted Closing'!M189-'Adjusted Closing'!M188)/'Adjusted Closing'!M188</f>
        <v>5.1806407634628383E-2</v>
      </c>
      <c r="N191" s="4">
        <f>('Adjusted Closing'!N189-'Adjusted Closing'!N188)/'Adjusted Closing'!N188</f>
        <v>-3.5875481546713476E-4</v>
      </c>
      <c r="O191" s="4">
        <f>('Adjusted Closing'!O189-'Adjusted Closing'!O188)/'Adjusted Closing'!O188</f>
        <v>5.6126884548115936E-2</v>
      </c>
    </row>
    <row r="192" spans="1:15" x14ac:dyDescent="0.25">
      <c r="A192" s="1">
        <v>40969</v>
      </c>
      <c r="B192" s="4">
        <f>('Adjusted Closing'!B190-'Adjusted Closing'!B189)/'Adjusted Closing'!B189</f>
        <v>-2.8642210060277035E-2</v>
      </c>
      <c r="C192" s="4">
        <f>('Adjusted Closing'!C190-'Adjusted Closing'!C189)/'Adjusted Closing'!C189</f>
        <v>2.0071673463590418E-2</v>
      </c>
      <c r="D192" s="4">
        <f>('Adjusted Closing'!D190-'Adjusted Closing'!D189)/'Adjusted Closing'!D189</f>
        <v>3.1332314530530633E-2</v>
      </c>
      <c r="E192" s="4">
        <f>('Adjusted Closing'!E190-'Adjusted Closing'!E189)/'Adjusted Closing'!E189</f>
        <v>-1.9914568570072805E-2</v>
      </c>
      <c r="F192" s="4">
        <f>('Adjusted Closing'!F190-'Adjusted Closing'!F189)/'Adjusted Closing'!F189</f>
        <v>-5.1867889599775674E-2</v>
      </c>
      <c r="G192" s="4">
        <f>('Adjusted Closing'!G190-'Adjusted Closing'!G189)/'Adjusted Closing'!G189</f>
        <v>-0.10723053938688606</v>
      </c>
      <c r="H192" s="4">
        <f>('Adjusted Closing'!H190-'Adjusted Closing'!H189)/'Adjusted Closing'!H189</f>
        <v>4.2023863202394873E-2</v>
      </c>
      <c r="I192" s="4">
        <f>('Adjusted Closing'!I190-'Adjusted Closing'!I189)/'Adjusted Closing'!I189</f>
        <v>3.7057537130476562E-2</v>
      </c>
      <c r="J192" s="4">
        <f>('Adjusted Closing'!J190-'Adjusted Closing'!J189)/'Adjusted Closing'!J189</f>
        <v>-4.5638672946667125E-2</v>
      </c>
      <c r="K192" s="4">
        <f>('Adjusted Closing'!K190-'Adjusted Closing'!K189)/'Adjusted Closing'!K189</f>
        <v>-5.4236041880130498E-3</v>
      </c>
      <c r="L192" s="4">
        <f>('Adjusted Closing'!L190-'Adjusted Closing'!L189)/'Adjusted Closing'!L189</f>
        <v>-2.1953068343282017E-3</v>
      </c>
      <c r="M192" s="4">
        <f>('Adjusted Closing'!M190-'Adjusted Closing'!M189)/'Adjusted Closing'!M189</f>
        <v>8.3927414128321567E-2</v>
      </c>
      <c r="N192" s="4">
        <f>('Adjusted Closing'!N190-'Adjusted Closing'!N189)/'Adjusted Closing'!N189</f>
        <v>-6.810621680936769E-3</v>
      </c>
      <c r="O192" s="4">
        <f>('Adjusted Closing'!O190-'Adjusted Closing'!O189)/'Adjusted Closing'!O189</f>
        <v>1.6227190467345263E-3</v>
      </c>
    </row>
    <row r="193" spans="1:15" x14ac:dyDescent="0.25">
      <c r="A193" s="1">
        <v>41000</v>
      </c>
      <c r="B193" s="4">
        <f>('Adjusted Closing'!B191-'Adjusted Closing'!B190)/'Adjusted Closing'!B190</f>
        <v>-1.7473866875171766E-2</v>
      </c>
      <c r="C193" s="4">
        <f>('Adjusted Closing'!C191-'Adjusted Closing'!C190)/'Adjusted Closing'!C190</f>
        <v>1.2033296866396853E-4</v>
      </c>
      <c r="D193" s="4">
        <f>('Adjusted Closing'!D191-'Adjusted Closing'!D190)/'Adjusted Closing'!D190</f>
        <v>-7.4974527092704279E-3</v>
      </c>
      <c r="E193" s="4">
        <f>('Adjusted Closing'!E191-'Adjusted Closing'!E190)/'Adjusted Closing'!E190</f>
        <v>-8.0292440756522167E-3</v>
      </c>
      <c r="F193" s="4">
        <f>('Adjusted Closing'!F191-'Adjusted Closing'!F190)/'Adjusted Closing'!F190</f>
        <v>2.6203632198951225E-2</v>
      </c>
      <c r="G193" s="4">
        <f>('Adjusted Closing'!G191-'Adjusted Closing'!G190)/'Adjusted Closing'!G190</f>
        <v>-6.2655964000710024E-2</v>
      </c>
      <c r="H193" s="4">
        <f>('Adjusted Closing'!H191-'Adjusted Closing'!H190)/'Adjusted Closing'!H190</f>
        <v>-1.4623624891428474E-2</v>
      </c>
      <c r="I193" s="4">
        <f>('Adjusted Closing'!I191-'Adjusted Closing'!I190)/'Adjusted Closing'!I190</f>
        <v>-5.5800723751761323E-2</v>
      </c>
      <c r="J193" s="4">
        <f>('Adjusted Closing'!J191-'Adjusted Closing'!J190)/'Adjusted Closing'!J190</f>
        <v>-2.5161163647141944E-2</v>
      </c>
      <c r="K193" s="4">
        <f>('Adjusted Closing'!K191-'Adjusted Closing'!K190)/'Adjusted Closing'!K190</f>
        <v>1.0663943912744294E-2</v>
      </c>
      <c r="L193" s="4">
        <f>('Adjusted Closing'!L191-'Adjusted Closing'!L190)/'Adjusted Closing'!L190</f>
        <v>1.1392786158302233E-2</v>
      </c>
      <c r="M193" s="4">
        <f>('Adjusted Closing'!M191-'Adjusted Closing'!M190)/'Adjusted Closing'!M190</f>
        <v>-7.0553064275037422E-2</v>
      </c>
      <c r="N193" s="4">
        <f>('Adjusted Closing'!N191-'Adjusted Closing'!N190)/'Adjusted Closing'!N190</f>
        <v>1.2460300417841946E-2</v>
      </c>
      <c r="O193" s="4">
        <f>('Adjusted Closing'!O191-'Adjusted Closing'!O190)/'Adjusted Closing'!O190</f>
        <v>-2.3491257462717983E-2</v>
      </c>
    </row>
    <row r="194" spans="1:15" x14ac:dyDescent="0.25">
      <c r="A194" s="1">
        <v>41030</v>
      </c>
      <c r="B194" s="4">
        <f>('Adjusted Closing'!B192-'Adjusted Closing'!B191)/'Adjusted Closing'!B191</f>
        <v>-0.11078150246551245</v>
      </c>
      <c r="C194" s="4">
        <f>('Adjusted Closing'!C192-'Adjusted Closing'!C191)/'Adjusted Closing'!C191</f>
        <v>-6.2070732664852572E-2</v>
      </c>
      <c r="D194" s="4">
        <f>('Adjusted Closing'!D192-'Adjusted Closing'!D191)/'Adjusted Closing'!D191</f>
        <v>-6.2650725633177598E-2</v>
      </c>
      <c r="E194" s="4">
        <f>('Adjusted Closing'!E192-'Adjusted Closing'!E191)/'Adjusted Closing'!E191</f>
        <v>-6.3411617271611168E-2</v>
      </c>
      <c r="F194" s="4">
        <f>('Adjusted Closing'!F192-'Adjusted Closing'!F191)/'Adjusted Closing'!F191</f>
        <v>-0.11684207644667094</v>
      </c>
      <c r="G194" s="4">
        <f>('Adjusted Closing'!G192-'Adjusted Closing'!G191)/'Adjusted Closing'!G191</f>
        <v>-6.0504833770733783E-2</v>
      </c>
      <c r="H194" s="4">
        <f>('Adjusted Closing'!H192-'Adjusted Closing'!H191)/'Adjusted Closing'!H191</f>
        <v>-7.1895643097718662E-2</v>
      </c>
      <c r="I194" s="4">
        <f>('Adjusted Closing'!I192-'Adjusted Closing'!I191)/'Adjusted Closing'!I191</f>
        <v>-0.10273821199109021</v>
      </c>
      <c r="J194" s="4">
        <f>('Adjusted Closing'!J192-'Adjusted Closing'!J191)/'Adjusted Closing'!J191</f>
        <v>-0.11565794671911886</v>
      </c>
      <c r="K194" s="4">
        <f>('Adjusted Closing'!K192-'Adjusted Closing'!K191)/'Adjusted Closing'!K191</f>
        <v>8.8022366454385045E-3</v>
      </c>
      <c r="L194" s="4">
        <f>('Adjusted Closing'!L192-'Adjusted Closing'!L191)/'Adjusted Closing'!L191</f>
        <v>1.1163651525459572E-2</v>
      </c>
      <c r="M194" s="4">
        <f>('Adjusted Closing'!M192-'Adjusted Closing'!M191)/'Adjusted Closing'!M191</f>
        <v>-0.1405596654872949</v>
      </c>
      <c r="N194" s="4">
        <f>('Adjusted Closing'!N192-'Adjusted Closing'!N191)/'Adjusted Closing'!N191</f>
        <v>9.5346685209024978E-3</v>
      </c>
      <c r="O194" s="4">
        <f>('Adjusted Closing'!O192-'Adjusted Closing'!O191)/'Adjusted Closing'!O191</f>
        <v>-0.11945262825853127</v>
      </c>
    </row>
    <row r="195" spans="1:15" x14ac:dyDescent="0.25">
      <c r="A195" s="1">
        <v>41061</v>
      </c>
      <c r="B195" s="4">
        <f>('Adjusted Closing'!B193-'Adjusted Closing'!B192)/'Adjusted Closing'!B192</f>
        <v>4.8333365716868068E-2</v>
      </c>
      <c r="C195" s="4">
        <f>('Adjusted Closing'!C193-'Adjusted Closing'!C192)/'Adjusted Closing'!C192</f>
        <v>3.926587361413935E-2</v>
      </c>
      <c r="D195" s="4">
        <f>('Adjusted Closing'!D193-'Adjusted Closing'!D192)/'Adjusted Closing'!D192</f>
        <v>3.9554982134591417E-2</v>
      </c>
      <c r="E195" s="4">
        <f>('Adjusted Closing'!E193-'Adjusted Closing'!E192)/'Adjusted Closing'!E192</f>
        <v>7.2438082016692794E-3</v>
      </c>
      <c r="F195" s="4">
        <f>('Adjusted Closing'!F193-'Adjusted Closing'!F192)/'Adjusted Closing'!F192</f>
        <v>4.358359353545898E-2</v>
      </c>
      <c r="G195" s="4">
        <f>('Adjusted Closing'!G193-'Adjusted Closing'!G192)/'Adjusted Closing'!G192</f>
        <v>2.7182078698079121E-2</v>
      </c>
      <c r="H195" s="4">
        <f>('Adjusted Closing'!H193-'Adjusted Closing'!H192)/'Adjusted Closing'!H192</f>
        <v>3.809586312490329E-2</v>
      </c>
      <c r="I195" s="4">
        <f>('Adjusted Closing'!I193-'Adjusted Closing'!I192)/'Adjusted Closing'!I192</f>
        <v>5.4321016644965185E-2</v>
      </c>
      <c r="J195" s="4">
        <f>('Adjusted Closing'!J193-'Adjusted Closing'!J192)/'Adjusted Closing'!J192</f>
        <v>6.670999871810486E-2</v>
      </c>
      <c r="K195" s="4">
        <f>('Adjusted Closing'!K193-'Adjusted Closing'!K192)/'Adjusted Closing'!K192</f>
        <v>1.3485976096327375E-3</v>
      </c>
      <c r="L195" s="4">
        <f>('Adjusted Closing'!L193-'Adjusted Closing'!L192)/'Adjusted Closing'!L192</f>
        <v>8.9558635399446067E-4</v>
      </c>
      <c r="M195" s="4">
        <f>('Adjusted Closing'!M193-'Adjusted Closing'!M192)/'Adjusted Closing'!M192</f>
        <v>3.4056886227544811E-2</v>
      </c>
      <c r="N195" s="4">
        <f>('Adjusted Closing'!N193-'Adjusted Closing'!N192)/'Adjusted Closing'!N192</f>
        <v>4.5434036079153339E-4</v>
      </c>
      <c r="O195" s="4">
        <f>('Adjusted Closing'!O193-'Adjusted Closing'!O192)/'Adjusted Closing'!O192</f>
        <v>7.724940133117926E-2</v>
      </c>
    </row>
    <row r="196" spans="1:15" x14ac:dyDescent="0.25">
      <c r="A196" s="1">
        <v>41091</v>
      </c>
      <c r="B196" s="4">
        <f>('Adjusted Closing'!B194-'Adjusted Closing'!B193)/'Adjusted Closing'!B193</f>
        <v>6.359195114856277E-3</v>
      </c>
      <c r="C196" s="4">
        <f>('Adjusted Closing'!C194-'Adjusted Closing'!C193)/'Adjusted Closing'!C193</f>
        <v>9.9836139000149728E-3</v>
      </c>
      <c r="D196" s="4">
        <f>('Adjusted Closing'!D194-'Adjusted Closing'!D193)/'Adjusted Closing'!D193</f>
        <v>1.2597574126154459E-2</v>
      </c>
      <c r="E196" s="4">
        <f>('Adjusted Closing'!E194-'Adjusted Closing'!E193)/'Adjusted Closing'!E193</f>
        <v>5.8724616091036285E-3</v>
      </c>
      <c r="F196" s="4">
        <f>('Adjusted Closing'!F194-'Adjusted Closing'!F193)/'Adjusted Closing'!F193</f>
        <v>1.8277927267566583E-2</v>
      </c>
      <c r="G196" s="4">
        <f>('Adjusted Closing'!G194-'Adjusted Closing'!G193)/'Adjusted Closing'!G193</f>
        <v>-4.3224140251690343E-2</v>
      </c>
      <c r="H196" s="4">
        <f>('Adjusted Closing'!H194-'Adjusted Closing'!H193)/'Adjusted Closing'!H193</f>
        <v>1.5229624454012119E-3</v>
      </c>
      <c r="I196" s="4">
        <f>('Adjusted Closing'!I194-'Adjusted Closing'!I193)/'Adjusted Closing'!I193</f>
        <v>-3.4609560081581982E-2</v>
      </c>
      <c r="J196" s="4">
        <f>('Adjusted Closing'!J194-'Adjusted Closing'!J193)/'Adjusted Closing'!J193</f>
        <v>2.6794660131403573E-2</v>
      </c>
      <c r="K196" s="4">
        <f>('Adjusted Closing'!K194-'Adjusted Closing'!K193)/'Adjusted Closing'!K193</f>
        <v>1.3709225853750976E-2</v>
      </c>
      <c r="L196" s="4">
        <f>('Adjusted Closing'!L194-'Adjusted Closing'!L193)/'Adjusted Closing'!L193</f>
        <v>1.7182150156517993E-2</v>
      </c>
      <c r="M196" s="4">
        <f>('Adjusted Closing'!M194-'Adjusted Closing'!M193)/'Adjusted Closing'!M193</f>
        <v>-6.7318132464712258E-2</v>
      </c>
      <c r="N196" s="4">
        <f>('Adjusted Closing'!N194-'Adjusted Closing'!N193)/'Adjusted Closing'!N193</f>
        <v>1.3900114321898123E-2</v>
      </c>
      <c r="O196" s="4">
        <f>('Adjusted Closing'!O194-'Adjusted Closing'!O193)/'Adjusted Closing'!O193</f>
        <v>6.9960682240246749E-3</v>
      </c>
    </row>
    <row r="197" spans="1:15" x14ac:dyDescent="0.25">
      <c r="A197" s="1">
        <v>41122</v>
      </c>
      <c r="B197" s="4">
        <f>('Adjusted Closing'!B195-'Adjusted Closing'!B194)/'Adjusted Closing'!B194</f>
        <v>4.3445344809321523E-3</v>
      </c>
      <c r="C197" s="4">
        <f>('Adjusted Closing'!C195-'Adjusted Closing'!C194)/'Adjusted Closing'!C194</f>
        <v>6.3157951437446385E-3</v>
      </c>
      <c r="D197" s="4">
        <f>('Adjusted Closing'!D195-'Adjusted Closing'!D194)/'Adjusted Closing'!D194</f>
        <v>1.9763369680148135E-2</v>
      </c>
      <c r="E197" s="4">
        <f>('Adjusted Closing'!E195-'Adjusted Closing'!E194)/'Adjusted Closing'!E194</f>
        <v>2.4398364745113033E-2</v>
      </c>
      <c r="F197" s="4">
        <f>('Adjusted Closing'!F195-'Adjusted Closing'!F194)/'Adjusted Closing'!F194</f>
        <v>-1.58732758114726E-2</v>
      </c>
      <c r="G197" s="4">
        <f>('Adjusted Closing'!G195-'Adjusted Closing'!G194)/'Adjusted Closing'!G194</f>
        <v>0.12006453801814052</v>
      </c>
      <c r="H197" s="4">
        <f>('Adjusted Closing'!H195-'Adjusted Closing'!H194)/'Adjusted Closing'!H194</f>
        <v>4.3353996616087034E-2</v>
      </c>
      <c r="I197" s="4">
        <f>('Adjusted Closing'!I195-'Adjusted Closing'!I194)/'Adjusted Closing'!I194</f>
        <v>1.665895268846335E-2</v>
      </c>
      <c r="J197" s="4">
        <f>('Adjusted Closing'!J195-'Adjusted Closing'!J194)/'Adjusted Closing'!J194</f>
        <v>2.741563532023443E-2</v>
      </c>
      <c r="K197" s="4">
        <f>('Adjusted Closing'!K195-'Adjusted Closing'!K194)/'Adjusted Closing'!K194</f>
        <v>1.082975014260186E-3</v>
      </c>
      <c r="L197" s="4">
        <f>('Adjusted Closing'!L195-'Adjusted Closing'!L194)/'Adjusted Closing'!L194</f>
        <v>7.5476205756439549E-4</v>
      </c>
      <c r="M197" s="4">
        <f>('Adjusted Closing'!M195-'Adjusted Closing'!M194)/'Adjusted Closing'!M194</f>
        <v>4.1521148622429262E-2</v>
      </c>
      <c r="N197" s="4">
        <f>('Adjusted Closing'!N195-'Adjusted Closing'!N194)/'Adjusted Closing'!N194</f>
        <v>3.6098361391875941E-4</v>
      </c>
      <c r="O197" s="4">
        <f>('Adjusted Closing'!O195-'Adjusted Closing'!O194)/'Adjusted Closing'!O194</f>
        <v>4.4723849138878766E-2</v>
      </c>
    </row>
    <row r="198" spans="1:15" x14ac:dyDescent="0.25">
      <c r="A198" s="1">
        <v>41153</v>
      </c>
      <c r="B198" s="4">
        <f>('Adjusted Closing'!B196-'Adjusted Closing'!B195)/'Adjusted Closing'!B195</f>
        <v>4.0896377509167435E-2</v>
      </c>
      <c r="C198" s="4">
        <f>('Adjusted Closing'!C196-'Adjusted Closing'!C195)/'Adjusted Closing'!C195</f>
        <v>2.6452851240000207E-2</v>
      </c>
      <c r="D198" s="4">
        <f>('Adjusted Closing'!D196-'Adjusted Closing'!D195)/'Adjusted Closing'!D195</f>
        <v>2.4236153696477046E-2</v>
      </c>
      <c r="E198" s="4">
        <f>('Adjusted Closing'!E196-'Adjusted Closing'!E195)/'Adjusted Closing'!E195</f>
        <v>3.0813537279057283E-2</v>
      </c>
      <c r="F198" s="4">
        <f>('Adjusted Closing'!F196-'Adjusted Closing'!F195)/'Adjusted Closing'!F195</f>
        <v>6.9693604292755132E-2</v>
      </c>
      <c r="G198" s="4">
        <f>('Adjusted Closing'!G196-'Adjusted Closing'!G195)/'Adjusted Closing'!G195</f>
        <v>0.12082802545533711</v>
      </c>
      <c r="H198" s="4">
        <f>('Adjusted Closing'!H196-'Adjusted Closing'!H195)/'Adjusted Closing'!H195</f>
        <v>1.6064774117212563E-2</v>
      </c>
      <c r="I198" s="4">
        <f>('Adjusted Closing'!I196-'Adjusted Closing'!I195)/'Adjusted Closing'!I195</f>
        <v>3.4219804801373594E-3</v>
      </c>
      <c r="J198" s="4">
        <f>('Adjusted Closing'!J196-'Adjusted Closing'!J195)/'Adjusted Closing'!J195</f>
        <v>2.3211399313105834E-2</v>
      </c>
      <c r="K198" s="4">
        <f>('Adjusted Closing'!K196-'Adjusted Closing'!K195)/'Adjusted Closing'!K195</f>
        <v>1.0879056357706899E-3</v>
      </c>
      <c r="L198" s="4">
        <f>('Adjusted Closing'!L196-'Adjusted Closing'!L195)/'Adjusted Closing'!L195</f>
        <v>5.907580749705179E-3</v>
      </c>
      <c r="M198" s="4">
        <f>('Adjusted Closing'!M196-'Adjusted Closing'!M195)/'Adjusted Closing'!M195</f>
        <v>5.5886736214605028E-2</v>
      </c>
      <c r="N198" s="4">
        <f>('Adjusted Closing'!N196-'Adjusted Closing'!N195)/'Adjusted Closing'!N195</f>
        <v>1.1673940529925804E-3</v>
      </c>
      <c r="O198" s="4">
        <f>('Adjusted Closing'!O196-'Adjusted Closing'!O195)/'Adjusted Closing'!O195</f>
        <v>9.9750713586312916E-3</v>
      </c>
    </row>
    <row r="199" spans="1:15" x14ac:dyDescent="0.25">
      <c r="A199" s="1">
        <v>41183</v>
      </c>
      <c r="B199" s="4">
        <f>('Adjusted Closing'!B197-'Adjusted Closing'!B196)/'Adjusted Closing'!B196</f>
        <v>7.637269500966686E-3</v>
      </c>
      <c r="C199" s="4">
        <f>('Adjusted Closing'!C197-'Adjusted Closing'!C196)/'Adjusted Closing'!C196</f>
        <v>-2.5352878551170223E-2</v>
      </c>
      <c r="D199" s="4">
        <f>('Adjusted Closing'!D197-'Adjusted Closing'!D196)/'Adjusted Closing'!D196</f>
        <v>-1.9789409878227443E-2</v>
      </c>
      <c r="E199" s="4">
        <f>('Adjusted Closing'!E197-'Adjusted Closing'!E196)/'Adjusted Closing'!E196</f>
        <v>8.5569629389079943E-3</v>
      </c>
      <c r="F199" s="4">
        <f>('Adjusted Closing'!F197-'Adjusted Closing'!F196)/'Adjusted Closing'!F196</f>
        <v>3.8456084820249078E-2</v>
      </c>
      <c r="G199" s="4">
        <f>('Adjusted Closing'!G197-'Adjusted Closing'!G196)/'Adjusted Closing'!G196</f>
        <v>-1.4557931977026135E-2</v>
      </c>
      <c r="H199" s="4">
        <f>('Adjusted Closing'!H197-'Adjusted Closing'!H196)/'Adjusted Closing'!H196</f>
        <v>-4.4605180263364255E-2</v>
      </c>
      <c r="I199" s="4">
        <f>('Adjusted Closing'!I197-'Adjusted Closing'!I196)/'Adjusted Closing'!I196</f>
        <v>6.5534197779595999E-3</v>
      </c>
      <c r="J199" s="4">
        <f>('Adjusted Closing'!J197-'Adjusted Closing'!J196)/'Adjusted Closing'!J196</f>
        <v>-2.3304755823871846E-2</v>
      </c>
      <c r="K199" s="4">
        <f>('Adjusted Closing'!K197-'Adjusted Closing'!K196)/'Adjusted Closing'!K196</f>
        <v>-4.9129230744613195E-3</v>
      </c>
      <c r="L199" s="4">
        <f>('Adjusted Closing'!L197-'Adjusted Closing'!L196)/'Adjusted Closing'!L196</f>
        <v>1.8787588011998644E-3</v>
      </c>
      <c r="M199" s="4">
        <f>('Adjusted Closing'!M197-'Adjusted Closing'!M196)/'Adjusted Closing'!M196</f>
        <v>5.9985885673958725E-3</v>
      </c>
      <c r="N199" s="4">
        <f>('Adjusted Closing'!N197-'Adjusted Closing'!N196)/'Adjusted Closing'!N196</f>
        <v>1.073482383433209E-3</v>
      </c>
      <c r="O199" s="4">
        <f>('Adjusted Closing'!O197-'Adjusted Closing'!O196)/'Adjusted Closing'!O196</f>
        <v>3.8869872385367502E-2</v>
      </c>
    </row>
    <row r="200" spans="1:15" x14ac:dyDescent="0.25">
      <c r="A200" s="1">
        <v>41214</v>
      </c>
      <c r="B200" s="4">
        <f>('Adjusted Closing'!B198-'Adjusted Closing'!B197)/'Adjusted Closing'!B197</f>
        <v>1.3277533025504972E-2</v>
      </c>
      <c r="C200" s="4">
        <f>('Adjusted Closing'!C198-'Adjusted Closing'!C197)/'Adjusted Closing'!C197</f>
        <v>-5.4121406251057989E-3</v>
      </c>
      <c r="D200" s="4">
        <f>('Adjusted Closing'!D198-'Adjusted Closing'!D197)/'Adjusted Closing'!D197</f>
        <v>2.8467170173433272E-3</v>
      </c>
      <c r="E200" s="4">
        <f>('Adjusted Closing'!E198-'Adjusted Closing'!E197)/'Adjusted Closing'!E197</f>
        <v>-1.4771107730441112E-2</v>
      </c>
      <c r="F200" s="4">
        <f>('Adjusted Closing'!F198-'Adjusted Closing'!F197)/'Adjusted Closing'!F197</f>
        <v>1.7954603927960253E-2</v>
      </c>
      <c r="G200" s="4">
        <f>('Adjusted Closing'!G198-'Adjusted Closing'!G197)/'Adjusted Closing'!G197</f>
        <v>-0.11061951975599668</v>
      </c>
      <c r="H200" s="4">
        <f>('Adjusted Closing'!H198-'Adjusted Closing'!H197)/'Adjusted Closing'!H197</f>
        <v>1.1087490795722797E-2</v>
      </c>
      <c r="I200" s="4">
        <f>('Adjusted Closing'!I198-'Adjusted Closing'!I197)/'Adjusted Closing'!I197</f>
        <v>5.7986436903206401E-2</v>
      </c>
      <c r="J200" s="4">
        <f>('Adjusted Closing'!J198-'Adjusted Closing'!J197)/'Adjusted Closing'!J197</f>
        <v>-9.9448177574296779E-3</v>
      </c>
      <c r="K200" s="4">
        <f>('Adjusted Closing'!K198-'Adjusted Closing'!K197)/'Adjusted Closing'!K197</f>
        <v>7.0358845425798171E-3</v>
      </c>
      <c r="L200" s="4">
        <f>('Adjusted Closing'!L198-'Adjusted Closing'!L197)/'Adjusted Closing'!L197</f>
        <v>3.1293787351149563E-3</v>
      </c>
      <c r="M200" s="4">
        <f>('Adjusted Closing'!M198-'Adjusted Closing'!M197)/'Adjusted Closing'!M197</f>
        <v>-1.9992984917572759E-2</v>
      </c>
      <c r="N200" s="4">
        <f>('Adjusted Closing'!N198-'Adjusted Closing'!N197)/'Adjusted Closing'!N197</f>
        <v>2.0636136197061251E-3</v>
      </c>
      <c r="O200" s="4">
        <f>('Adjusted Closing'!O198-'Adjusted Closing'!O197)/'Adjusted Closing'!O197</f>
        <v>2.4706115297660938E-2</v>
      </c>
    </row>
    <row r="201" spans="1:15" x14ac:dyDescent="0.25">
      <c r="A201" s="1">
        <v>41244</v>
      </c>
      <c r="B201" s="4">
        <f>('Adjusted Closing'!B199-'Adjusted Closing'!B198)/'Adjusted Closing'!B198</f>
        <v>4.8670977672787864E-2</v>
      </c>
      <c r="C201" s="4">
        <f>('Adjusted Closing'!C199-'Adjusted Closing'!C198)/'Adjusted Closing'!C198</f>
        <v>6.0311763107337782E-3</v>
      </c>
      <c r="D201" s="4">
        <f>('Adjusted Closing'!D199-'Adjusted Closing'!D198)/'Adjusted Closing'!D198</f>
        <v>7.0682304638645639E-3</v>
      </c>
      <c r="E201" s="4">
        <f>('Adjusted Closing'!E199-'Adjusted Closing'!E198)/'Adjusted Closing'!E198</f>
        <v>1.5858588067984774E-2</v>
      </c>
      <c r="F201" s="4">
        <f>('Adjusted Closing'!F199-'Adjusted Closing'!F198)/'Adjusted Closing'!F198</f>
        <v>2.8439318560653119E-2</v>
      </c>
      <c r="G201" s="4">
        <f>('Adjusted Closing'!G199-'Adjusted Closing'!G198)/'Adjusted Closing'!G198</f>
        <v>-1.3545936012565285E-2</v>
      </c>
      <c r="H201" s="4">
        <f>('Adjusted Closing'!H199-'Adjusted Closing'!H198)/'Adjusted Closing'!H198</f>
        <v>3.0794953328621253E-3</v>
      </c>
      <c r="I201" s="4">
        <f>('Adjusted Closing'!I199-'Adjusted Closing'!I198)/'Adjusted Closing'!I198</f>
        <v>0.1004836905225788</v>
      </c>
      <c r="J201" s="4">
        <f>('Adjusted Closing'!J199-'Adjusted Closing'!J198)/'Adjusted Closing'!J198</f>
        <v>2.0771530714765767E-2</v>
      </c>
      <c r="K201" s="4">
        <f>('Adjusted Closing'!K199-'Adjusted Closing'!K198)/'Adjusted Closing'!K198</f>
        <v>-2.433426264751062E-3</v>
      </c>
      <c r="L201" s="4">
        <f>('Adjusted Closing'!L199-'Adjusted Closing'!L198)/'Adjusted Closing'!L198</f>
        <v>2.4947847928813546E-4</v>
      </c>
      <c r="M201" s="4">
        <f>('Adjusted Closing'!M199-'Adjusted Closing'!M198)/'Adjusted Closing'!M198</f>
        <v>5.6549749463135263E-2</v>
      </c>
      <c r="N201" s="4">
        <f>('Adjusted Closing'!N199-'Adjusted Closing'!N198)/'Adjusted Closing'!N198</f>
        <v>-6.9843486704294355E-3</v>
      </c>
      <c r="O201" s="4">
        <f>('Adjusted Closing'!O199-'Adjusted Closing'!O198)/'Adjusted Closing'!O198</f>
        <v>2.7668273780285836E-2</v>
      </c>
    </row>
    <row r="202" spans="1:15" x14ac:dyDescent="0.25">
      <c r="A202" s="1">
        <v>41275</v>
      </c>
      <c r="B202" s="4">
        <f>('Adjusted Closing'!B200-'Adjusted Closing'!B199)/'Adjusted Closing'!B199</f>
        <v>1.5422862862947849E-2</v>
      </c>
      <c r="C202" s="4">
        <f>('Adjusted Closing'!C200-'Adjusted Closing'!C199)/'Adjusted Closing'!C199</f>
        <v>5.7725302867590485E-2</v>
      </c>
      <c r="D202" s="4">
        <f>('Adjusted Closing'!D200-'Adjusted Closing'!D199)/'Adjusted Closing'!D199</f>
        <v>5.0428096519578497E-2</v>
      </c>
      <c r="E202" s="4">
        <f>('Adjusted Closing'!E200-'Adjusted Closing'!E199)/'Adjusted Closing'!E199</f>
        <v>2.0243712148630671E-2</v>
      </c>
      <c r="F202" s="4">
        <f>('Adjusted Closing'!F200-'Adjusted Closing'!F199)/'Adjusted Closing'!F199</f>
        <v>4.7341358785422991E-2</v>
      </c>
      <c r="G202" s="4">
        <f>('Adjusted Closing'!G200-'Adjusted Closing'!G199)/'Adjusted Closing'!G199</f>
        <v>-0.11388500267010723</v>
      </c>
      <c r="H202" s="4">
        <f>('Adjusted Closing'!H200-'Adjusted Closing'!H199)/'Adjusted Closing'!H199</f>
        <v>4.0609195728415586E-2</v>
      </c>
      <c r="I202" s="4">
        <f>('Adjusted Closing'!I200-'Adjusted Closing'!I199)/'Adjusted Closing'!I199</f>
        <v>7.1521656220936675E-2</v>
      </c>
      <c r="J202" s="4">
        <f>('Adjusted Closing'!J200-'Adjusted Closing'!J199)/'Adjusted Closing'!J199</f>
        <v>8.9327173417770259E-2</v>
      </c>
      <c r="K202" s="4">
        <f>('Adjusted Closing'!K200-'Adjusted Closing'!K199)/'Adjusted Closing'!K199</f>
        <v>-5.8222469686853157E-3</v>
      </c>
      <c r="L202" s="4">
        <f>('Adjusted Closing'!L200-'Adjusted Closing'!L199)/'Adjusted Closing'!L199</f>
        <v>-7.2537851541429749E-3</v>
      </c>
      <c r="M202" s="4">
        <f>('Adjusted Closing'!M200-'Adjusted Closing'!M199)/'Adjusted Closing'!M199</f>
        <v>7.3848238482384809E-2</v>
      </c>
      <c r="N202" s="4">
        <f>('Adjusted Closing'!N200-'Adjusted Closing'!N199)/'Adjusted Closing'!N199</f>
        <v>-2.1151415810055701E-3</v>
      </c>
      <c r="O202" s="4">
        <f>('Adjusted Closing'!O200-'Adjusted Closing'!O199)/'Adjusted Closing'!O199</f>
        <v>5.7819209285483522E-2</v>
      </c>
    </row>
    <row r="203" spans="1:15" x14ac:dyDescent="0.25">
      <c r="A203" s="1">
        <v>41306</v>
      </c>
      <c r="B203" s="4">
        <f>('Adjusted Closing'!B201-'Adjusted Closing'!B200)/'Adjusted Closing'!B200</f>
        <v>-1.7388292617966813E-2</v>
      </c>
      <c r="C203" s="4">
        <f>('Adjusted Closing'!C201-'Adjusted Closing'!C200)/'Adjusted Closing'!C200</f>
        <v>1.3990046225250047E-2</v>
      </c>
      <c r="D203" s="4">
        <f>('Adjusted Closing'!D201-'Adjusted Closing'!D200)/'Adjusted Closing'!D200</f>
        <v>1.1060649195259101E-2</v>
      </c>
      <c r="E203" s="4">
        <f>('Adjusted Closing'!E201-'Adjusted Closing'!E200)/'Adjusted Closing'!E200</f>
        <v>1.0768423666962958E-2</v>
      </c>
      <c r="F203" s="4">
        <f>('Adjusted Closing'!F201-'Adjusted Closing'!F200)/'Adjusted Closing'!F200</f>
        <v>-2.9889331436914225E-2</v>
      </c>
      <c r="G203" s="4">
        <f>('Adjusted Closing'!G201-'Adjusted Closing'!G200)/'Adjusted Closing'!G200</f>
        <v>-9.9992418006853864E-2</v>
      </c>
      <c r="H203" s="4">
        <f>('Adjusted Closing'!H201-'Adjusted Closing'!H200)/'Adjusted Closing'!H200</f>
        <v>5.7477121164567803E-3</v>
      </c>
      <c r="I203" s="4">
        <f>('Adjusted Closing'!I201-'Adjusted Closing'!I200)/'Adjusted Closing'!I200</f>
        <v>3.7769371729451995E-2</v>
      </c>
      <c r="J203" s="4">
        <f>('Adjusted Closing'!J201-'Adjusted Closing'!J200)/'Adjusted Closing'!J200</f>
        <v>-2.2132412425875533E-2</v>
      </c>
      <c r="K203" s="4">
        <f>('Adjusted Closing'!K201-'Adjusted Closing'!K200)/'Adjusted Closing'!K200</f>
        <v>5.1849282780180098E-3</v>
      </c>
      <c r="L203" s="4">
        <f>('Adjusted Closing'!L201-'Adjusted Closing'!L200)/'Adjusted Closing'!L200</f>
        <v>4.0363967398993521E-3</v>
      </c>
      <c r="M203" s="4">
        <f>('Adjusted Closing'!M201-'Adjusted Closing'!M200)/'Adjusted Closing'!M200</f>
        <v>-2.3974763406940085E-2</v>
      </c>
      <c r="N203" s="4">
        <f>('Adjusted Closing'!N201-'Adjusted Closing'!N200)/'Adjusted Closing'!N200</f>
        <v>5.5609505693627187E-3</v>
      </c>
      <c r="O203" s="4">
        <f>('Adjusted Closing'!O201-'Adjusted Closing'!O200)/'Adjusted Closing'!O200</f>
        <v>-3.1856527306521443E-2</v>
      </c>
    </row>
    <row r="204" spans="1:15" x14ac:dyDescent="0.25">
      <c r="A204" s="1">
        <v>41334</v>
      </c>
      <c r="B204" s="4">
        <f>('Adjusted Closing'!B202-'Adjusted Closing'!B201)/'Adjusted Closing'!B201</f>
        <v>-1.6612578314219344E-2</v>
      </c>
      <c r="C204" s="4">
        <f>('Adjusted Closing'!C202-'Adjusted Closing'!C201)/'Adjusted Closing'!C201</f>
        <v>3.7287001966975694E-2</v>
      </c>
      <c r="D204" s="4">
        <f>('Adjusted Closing'!D202-'Adjusted Closing'!D201)/'Adjusted Closing'!D201</f>
        <v>3.5987723516956123E-2</v>
      </c>
      <c r="E204" s="4">
        <f>('Adjusted Closing'!E202-'Adjusted Closing'!E201)/'Adjusted Closing'!E201</f>
        <v>-5.6075913751175077E-3</v>
      </c>
      <c r="F204" s="4">
        <f>('Adjusted Closing'!F202-'Adjusted Closing'!F201)/'Adjusted Closing'!F201</f>
        <v>-3.1304527995624054E-2</v>
      </c>
      <c r="G204" s="4">
        <f>('Adjusted Closing'!G202-'Adjusted Closing'!G201)/'Adjusted Closing'!G201</f>
        <v>8.0164735602257994E-3</v>
      </c>
      <c r="H204" s="4">
        <f>('Adjusted Closing'!H202-'Adjusted Closing'!H201)/'Adjusted Closing'!H201</f>
        <v>3.3963173417999259E-2</v>
      </c>
      <c r="I204" s="4">
        <f>('Adjusted Closing'!I202-'Adjusted Closing'!I201)/'Adjusted Closing'!I201</f>
        <v>7.2542924388970573E-2</v>
      </c>
      <c r="J204" s="4">
        <f>('Adjusted Closing'!J202-'Adjusted Closing'!J201)/'Adjusted Closing'!J201</f>
        <v>2.7116104256108952E-2</v>
      </c>
      <c r="K204" s="4">
        <f>('Adjusted Closing'!K202-'Adjusted Closing'!K201)/'Adjusted Closing'!K201</f>
        <v>7.6338789009571277E-4</v>
      </c>
      <c r="L204" s="4">
        <f>('Adjusted Closing'!L202-'Adjusted Closing'!L201)/'Adjusted Closing'!L201</f>
        <v>1.5097698778776304E-3</v>
      </c>
      <c r="M204" s="4">
        <f>('Adjusted Closing'!M202-'Adjusted Closing'!M201)/'Adjusted Closing'!M201</f>
        <v>3.2320620555915422E-3</v>
      </c>
      <c r="N204" s="4">
        <f>('Adjusted Closing'!N202-'Adjusted Closing'!N201)/'Adjusted Closing'!N201</f>
        <v>-9.0606184903479993E-4</v>
      </c>
      <c r="O204" s="4">
        <f>('Adjusted Closing'!O202-'Adjusted Closing'!O201)/'Adjusted Closing'!O201</f>
        <v>-1.1345106835898651E-3</v>
      </c>
    </row>
    <row r="205" spans="1:15" x14ac:dyDescent="0.25">
      <c r="A205" s="1">
        <v>41365</v>
      </c>
      <c r="B205" s="4">
        <f>('Adjusted Closing'!B203-'Adjusted Closing'!B202)/'Adjusted Closing'!B202</f>
        <v>1.4485554412424093E-2</v>
      </c>
      <c r="C205" s="4">
        <f>('Adjusted Closing'!C203-'Adjusted Closing'!C202)/'Adjusted Closing'!C202</f>
        <v>1.7920845660888408E-2</v>
      </c>
      <c r="D205" s="4">
        <f>('Adjusted Closing'!D203-'Adjusted Closing'!D202)/'Adjusted Closing'!D202</f>
        <v>1.8085767859252408E-2</v>
      </c>
      <c r="E205" s="4">
        <f>('Adjusted Closing'!E203-'Adjusted Closing'!E202)/'Adjusted Closing'!E202</f>
        <v>-2.3011975152928018E-2</v>
      </c>
      <c r="F205" s="4">
        <f>('Adjusted Closing'!F203-'Adjusted Closing'!F202)/'Adjusted Closing'!F202</f>
        <v>1.9613728575398139E-2</v>
      </c>
      <c r="G205" s="4">
        <f>('Adjusted Closing'!G203-'Adjusted Closing'!G202)/'Adjusted Closing'!G202</f>
        <v>-0.20534286096760923</v>
      </c>
      <c r="H205" s="4">
        <f>('Adjusted Closing'!H203-'Adjusted Closing'!H202)/'Adjusted Closing'!H202</f>
        <v>1.8751229870046841E-2</v>
      </c>
      <c r="I205" s="4">
        <f>('Adjusted Closing'!I203-'Adjusted Closing'!I202)/'Adjusted Closing'!I202</f>
        <v>0.11799974169775714</v>
      </c>
      <c r="J205" s="4">
        <f>('Adjusted Closing'!J203-'Adjusted Closing'!J202)/'Adjusted Closing'!J202</f>
        <v>5.8586025517564332E-3</v>
      </c>
      <c r="K205" s="4">
        <f>('Adjusted Closing'!K203-'Adjusted Closing'!K202)/'Adjusted Closing'!K202</f>
        <v>9.3219090012104985E-3</v>
      </c>
      <c r="L205" s="4">
        <f>('Adjusted Closing'!L203-'Adjusted Closing'!L202)/'Adjusted Closing'!L202</f>
        <v>1.0571501784846081E-2</v>
      </c>
      <c r="M205" s="4">
        <f>('Adjusted Closing'!M203-'Adjusted Closing'!M202)/'Adjusted Closing'!M202</f>
        <v>-7.0876288659793882E-2</v>
      </c>
      <c r="N205" s="4">
        <f>('Adjusted Closing'!N203-'Adjusted Closing'!N202)/'Adjusted Closing'!N202</f>
        <v>1.085006301949901E-2</v>
      </c>
      <c r="O205" s="4">
        <f>('Adjusted Closing'!O203-'Adjusted Closing'!O202)/'Adjusted Closing'!O202</f>
        <v>4.7717250036768036E-2</v>
      </c>
    </row>
    <row r="206" spans="1:15" x14ac:dyDescent="0.25">
      <c r="A206" s="1">
        <v>41395</v>
      </c>
      <c r="B206" s="4">
        <f>('Adjusted Closing'!B204-'Adjusted Closing'!B203)/'Adjusted Closing'!B203</f>
        <v>-3.7318931469464973E-2</v>
      </c>
      <c r="C206" s="4">
        <f>('Adjusted Closing'!C204-'Adjusted Closing'!C203)/'Adjusted Closing'!C203</f>
        <v>1.8583169020048623E-2</v>
      </c>
      <c r="D206" s="4">
        <f>('Adjusted Closing'!D204-'Adjusted Closing'!D203)/'Adjusted Closing'!D203</f>
        <v>2.0762811721046208E-2</v>
      </c>
      <c r="E206" s="4">
        <f>('Adjusted Closing'!E204-'Adjusted Closing'!E203)/'Adjusted Closing'!E203</f>
        <v>1.5566201661782943E-2</v>
      </c>
      <c r="F206" s="4">
        <f>('Adjusted Closing'!F204-'Adjusted Closing'!F203)/'Adjusted Closing'!F203</f>
        <v>-1.5166884895993297E-2</v>
      </c>
      <c r="G206" s="4">
        <f>('Adjusted Closing'!G204-'Adjusted Closing'!G203)/'Adjusted Closing'!G203</f>
        <v>-3.2525234451072048E-2</v>
      </c>
      <c r="H206" s="4">
        <f>('Adjusted Closing'!H204-'Adjusted Closing'!H203)/'Adjusted Closing'!H203</f>
        <v>3.818801171316534E-2</v>
      </c>
      <c r="I206" s="4">
        <f>('Adjusted Closing'!I204-'Adjusted Closing'!I203)/'Adjusted Closing'!I203</f>
        <v>-6.2276302341899657E-3</v>
      </c>
      <c r="J206" s="4">
        <f>('Adjusted Closing'!J204-'Adjusted Closing'!J203)/'Adjusted Closing'!J203</f>
        <v>1.3097642833389473E-2</v>
      </c>
      <c r="K206" s="4">
        <f>('Adjusted Closing'!K204-'Adjusted Closing'!K203)/'Adjusted Closing'!K203</f>
        <v>-1.8502869426172307E-2</v>
      </c>
      <c r="L206" s="4">
        <f>('Adjusted Closing'!L204-'Adjusted Closing'!L203)/'Adjusted Closing'!L203</f>
        <v>-1.6966164709297283E-2</v>
      </c>
      <c r="M206" s="4">
        <f>('Adjusted Closing'!M204-'Adjusted Closing'!M203)/'Adjusted Closing'!M203</f>
        <v>0.14701803051317613</v>
      </c>
      <c r="N206" s="4">
        <f>('Adjusted Closing'!N204-'Adjusted Closing'!N203)/'Adjusted Closing'!N203</f>
        <v>-1.7181017390050138E-2</v>
      </c>
      <c r="O206" s="4">
        <f>('Adjusted Closing'!O204-'Adjusted Closing'!O203)/'Adjusted Closing'!O203</f>
        <v>0</v>
      </c>
    </row>
    <row r="207" spans="1:15" x14ac:dyDescent="0.25">
      <c r="A207" s="1">
        <v>41426</v>
      </c>
      <c r="B207" s="4">
        <f>('Adjusted Closing'!B205-'Adjusted Closing'!B204)/'Adjusted Closing'!B204</f>
        <v>-7.3390933680182846E-2</v>
      </c>
      <c r="C207" s="4">
        <f>('Adjusted Closing'!C205-'Adjusted Closing'!C204)/'Adjusted Closing'!C204</f>
        <v>-1.3626393165123004E-2</v>
      </c>
      <c r="D207" s="4">
        <f>('Adjusted Closing'!D205-'Adjusted Closing'!D204)/'Adjusted Closing'!D204</f>
        <v>-1.4999301636062792E-2</v>
      </c>
      <c r="E207" s="4">
        <f>('Adjusted Closing'!E205-'Adjusted Closing'!E204)/'Adjusted Closing'!E204</f>
        <v>-4.1208243683012014E-2</v>
      </c>
      <c r="F207" s="4">
        <f>('Adjusted Closing'!F205-'Adjusted Closing'!F204)/'Adjusted Closing'!F204</f>
        <v>-7.0956579531888622E-2</v>
      </c>
      <c r="G207" s="4">
        <f>('Adjusted Closing'!G205-'Adjusted Closing'!G204)/'Adjusted Closing'!G204</f>
        <v>-0.16922234212590814</v>
      </c>
      <c r="H207" s="4">
        <f>('Adjusted Closing'!H205-'Adjusted Closing'!H204)/'Adjusted Closing'!H204</f>
        <v>-1.523764025709941E-2</v>
      </c>
      <c r="I207" s="4">
        <f>('Adjusted Closing'!I205-'Adjusted Closing'!I204)/'Adjusted Closing'!I204</f>
        <v>-7.0579290288271057E-3</v>
      </c>
      <c r="J207" s="4">
        <f>('Adjusted Closing'!J205-'Adjusted Closing'!J204)/'Adjusted Closing'!J204</f>
        <v>-3.9572164922605201E-2</v>
      </c>
      <c r="K207" s="4">
        <f>('Adjusted Closing'!K205-'Adjusted Closing'!K204)/'Adjusted Closing'!K204</f>
        <v>-1.6311625146317815E-2</v>
      </c>
      <c r="L207" s="4">
        <f>('Adjusted Closing'!L205-'Adjusted Closing'!L204)/'Adjusted Closing'!L204</f>
        <v>-1.983440451793126E-2</v>
      </c>
      <c r="M207" s="4">
        <f>('Adjusted Closing'!M205-'Adjusted Closing'!M204)/'Adjusted Closing'!M204</f>
        <v>5.7436517533252844E-2</v>
      </c>
      <c r="N207" s="4">
        <f>('Adjusted Closing'!N205-'Adjusted Closing'!N204)/'Adjusted Closing'!N204</f>
        <v>-1.6501057007948239E-2</v>
      </c>
      <c r="O207" s="4">
        <f>('Adjusted Closing'!O205-'Adjusted Closing'!O204)/'Adjusted Closing'!O204</f>
        <v>-6.0616960279312918E-2</v>
      </c>
    </row>
    <row r="208" spans="1:15" x14ac:dyDescent="0.25">
      <c r="A208" s="1">
        <v>41456</v>
      </c>
      <c r="B208" s="4">
        <f>('Adjusted Closing'!B206-'Adjusted Closing'!B205)/'Adjusted Closing'!B205</f>
        <v>2.2870536702054085E-2</v>
      </c>
      <c r="C208" s="4">
        <f>('Adjusted Closing'!C206-'Adjusted Closing'!C205)/'Adjusted Closing'!C205</f>
        <v>3.9567825124149428E-2</v>
      </c>
      <c r="D208" s="4">
        <f>('Adjusted Closing'!D206-'Adjusted Closing'!D205)/'Adjusted Closing'!D205</f>
        <v>4.9462079815225081E-2</v>
      </c>
      <c r="E208" s="4">
        <f>('Adjusted Closing'!E206-'Adjusted Closing'!E205)/'Adjusted Closing'!E205</f>
        <v>2.9474570374105002E-2</v>
      </c>
      <c r="F208" s="4">
        <f>('Adjusted Closing'!F206-'Adjusted Closing'!F205)/'Adjusted Closing'!F205</f>
        <v>5.1932705916273192E-2</v>
      </c>
      <c r="G208" s="4">
        <f>('Adjusted Closing'!G206-'Adjusted Closing'!G205)/'Adjusted Closing'!G205</f>
        <v>9.0622120051244981E-2</v>
      </c>
      <c r="H208" s="4">
        <f>('Adjusted Closing'!H206-'Adjusted Closing'!H205)/'Adjusted Closing'!H205</f>
        <v>6.5560895320649362E-2</v>
      </c>
      <c r="I208" s="4">
        <f>('Adjusted Closing'!I206-'Adjusted Closing'!I205)/'Adjusted Closing'!I205</f>
        <v>-6.5802363284902328E-4</v>
      </c>
      <c r="J208" s="4">
        <f>('Adjusted Closing'!J206-'Adjusted Closing'!J205)/'Adjusted Closing'!J205</f>
        <v>4.9437112441443096E-2</v>
      </c>
      <c r="K208" s="4">
        <f>('Adjusted Closing'!K206-'Adjusted Closing'!K205)/'Adjusted Closing'!K205</f>
        <v>1.7480729746413497E-3</v>
      </c>
      <c r="L208" s="4">
        <f>('Adjusted Closing'!L206-'Adjusted Closing'!L205)/'Adjusted Closing'!L205</f>
        <v>3.1207289027866706E-3</v>
      </c>
      <c r="M208" s="4">
        <f>('Adjusted Closing'!M206-'Adjusted Closing'!M205)/'Adjusted Closing'!M205</f>
        <v>4.2309891366495045E-2</v>
      </c>
      <c r="N208" s="4">
        <f>('Adjusted Closing'!N206-'Adjusted Closing'!N205)/'Adjusted Closing'!N205</f>
        <v>1.8800086755039458E-3</v>
      </c>
      <c r="O208" s="4">
        <f>('Adjusted Closing'!O206-'Adjusted Closing'!O205)/'Adjusted Closing'!O205</f>
        <v>9.4468245276772847E-2</v>
      </c>
    </row>
    <row r="209" spans="1:15" x14ac:dyDescent="0.25">
      <c r="A209" s="1">
        <v>41487</v>
      </c>
      <c r="B209" s="4">
        <f>('Adjusted Closing'!B207-'Adjusted Closing'!B206)/'Adjusted Closing'!B206</f>
        <v>-3.1778133764113106E-2</v>
      </c>
      <c r="C209" s="4">
        <f>('Adjusted Closing'!C207-'Adjusted Closing'!C206)/'Adjusted Closing'!C206</f>
        <v>-4.4467801448672399E-2</v>
      </c>
      <c r="D209" s="4">
        <f>('Adjusted Closing'!D207-'Adjusted Closing'!D206)/'Adjusted Closing'!D206</f>
        <v>-3.1298019033866906E-2</v>
      </c>
      <c r="E209" s="4">
        <f>('Adjusted Closing'!E207-'Adjusted Closing'!E206)/'Adjusted Closing'!E206</f>
        <v>1.339842609187313E-2</v>
      </c>
      <c r="F209" s="4">
        <f>('Adjusted Closing'!F207-'Adjusted Closing'!F206)/'Adjusted Closing'!F206</f>
        <v>-6.959119905645573E-3</v>
      </c>
      <c r="G209" s="4">
        <f>('Adjusted Closing'!G207-'Adjusted Closing'!G206)/'Adjusted Closing'!G206</f>
        <v>2.0260524607262517E-2</v>
      </c>
      <c r="H209" s="4">
        <f>('Adjusted Closing'!H207-'Adjusted Closing'!H206)/'Adjusted Closing'!H206</f>
        <v>-1.0065161255574068E-2</v>
      </c>
      <c r="I209" s="4">
        <f>('Adjusted Closing'!I207-'Adjusted Closing'!I206)/'Adjusted Closing'!I206</f>
        <v>-2.0445815915961882E-2</v>
      </c>
      <c r="J209" s="4">
        <f>('Adjusted Closing'!J207-'Adjusted Closing'!J206)/'Adjusted Closing'!J206</f>
        <v>-1.94767889912878E-2</v>
      </c>
      <c r="K209" s="4">
        <f>('Adjusted Closing'!K207-'Adjusted Closing'!K206)/'Adjusted Closing'!K206</f>
        <v>-6.9046524403235509E-3</v>
      </c>
      <c r="L209" s="4">
        <f>('Adjusted Closing'!L207-'Adjusted Closing'!L206)/'Adjusted Closing'!L206</f>
        <v>-7.0090714446288255E-3</v>
      </c>
      <c r="M209" s="4">
        <f>('Adjusted Closing'!M207-'Adjusted Closing'!M206)/'Adjusted Closing'!M206</f>
        <v>8.2281952825014396E-3</v>
      </c>
      <c r="N209" s="4">
        <f>('Adjusted Closing'!N207-'Adjusted Closing'!N206)/'Adjusted Closing'!N206</f>
        <v>-6.477587997843536E-3</v>
      </c>
      <c r="O209" s="4">
        <f>('Adjusted Closing'!O207-'Adjusted Closing'!O206)/'Adjusted Closing'!O206</f>
        <v>-1.2954584029335338E-2</v>
      </c>
    </row>
    <row r="210" spans="1:15" x14ac:dyDescent="0.25">
      <c r="A210" s="1">
        <v>41518</v>
      </c>
      <c r="B210" s="4">
        <f>('Adjusted Closing'!B208-'Adjusted Closing'!B207)/'Adjusted Closing'!B207</f>
        <v>6.3149385666476515E-2</v>
      </c>
      <c r="C210" s="4">
        <f>('Adjusted Closing'!C208-'Adjusted Closing'!C207)/'Adjusted Closing'!C207</f>
        <v>2.1563381271037112E-2</v>
      </c>
      <c r="D210" s="4">
        <f>('Adjusted Closing'!D208-'Adjusted Closing'!D207)/'Adjusted Closing'!D207</f>
        <v>2.9749523177239098E-2</v>
      </c>
      <c r="E210" s="4">
        <f>('Adjusted Closing'!E208-'Adjusted Closing'!E207)/'Adjusted Closing'!E207</f>
        <v>1.0534285862943003E-2</v>
      </c>
      <c r="F210" s="4">
        <f>('Adjusted Closing'!F208-'Adjusted Closing'!F207)/'Adjusted Closing'!F207</f>
        <v>5.1929090462639473E-2</v>
      </c>
      <c r="G210" s="4">
        <f>('Adjusted Closing'!G208-'Adjusted Closing'!G207)/'Adjusted Closing'!G207</f>
        <v>-9.4129230565848404E-2</v>
      </c>
      <c r="H210" s="4">
        <f>('Adjusted Closing'!H208-'Adjusted Closing'!H207)/'Adjusted Closing'!H207</f>
        <v>5.0589535855344189E-2</v>
      </c>
      <c r="I210" s="4">
        <f>('Adjusted Closing'!I208-'Adjusted Closing'!I207)/'Adjusted Closing'!I207</f>
        <v>7.9688593722663167E-2</v>
      </c>
      <c r="J210" s="4">
        <f>('Adjusted Closing'!J208-'Adjusted Closing'!J207)/'Adjusted Closing'!J207</f>
        <v>2.2574975329999972E-2</v>
      </c>
      <c r="K210" s="4">
        <f>('Adjusted Closing'!K208-'Adjusted Closing'!K207)/'Adjusted Closing'!K207</f>
        <v>1.1640894534531418E-2</v>
      </c>
      <c r="L210" s="4">
        <f>('Adjusted Closing'!L208-'Adjusted Closing'!L207)/'Adjusted Closing'!L207</f>
        <v>1.0087780866977149E-2</v>
      </c>
      <c r="M210" s="4">
        <f>('Adjusted Closing'!M208-'Adjusted Closing'!M207)/'Adjusted Closing'!M207</f>
        <v>2.7203482045701269E-3</v>
      </c>
      <c r="N210" s="4">
        <f>('Adjusted Closing'!N208-'Adjusted Closing'!N207)/'Adjusted Closing'!N207</f>
        <v>9.6587152311079453E-3</v>
      </c>
      <c r="O210" s="4">
        <f>('Adjusted Closing'!O208-'Adjusted Closing'!O207)/'Adjusted Closing'!O207</f>
        <v>6.5257150887996065E-2</v>
      </c>
    </row>
    <row r="211" spans="1:15" x14ac:dyDescent="0.25">
      <c r="A211" s="1">
        <v>41548</v>
      </c>
      <c r="B211" s="4">
        <f>('Adjusted Closing'!B209-'Adjusted Closing'!B208)/'Adjusted Closing'!B208</f>
        <v>5.4633310765898231E-2</v>
      </c>
      <c r="C211" s="4">
        <f>('Adjusted Closing'!C209-'Adjusted Closing'!C208)/'Adjusted Closing'!C208</f>
        <v>2.7500935588487645E-2</v>
      </c>
      <c r="D211" s="4">
        <f>('Adjusted Closing'!D209-'Adjusted Closing'!D208)/'Adjusted Closing'!D208</f>
        <v>4.45957526180061E-2</v>
      </c>
      <c r="E211" s="4">
        <f>('Adjusted Closing'!E209-'Adjusted Closing'!E208)/'Adjusted Closing'!E208</f>
        <v>4.4896427775056126E-2</v>
      </c>
      <c r="F211" s="4">
        <f>('Adjusted Closing'!F209-'Adjusted Closing'!F208)/'Adjusted Closing'!F208</f>
        <v>1.5158000769635058E-2</v>
      </c>
      <c r="G211" s="4">
        <f>('Adjusted Closing'!G209-'Adjusted Closing'!G208)/'Adjusted Closing'!G208</f>
        <v>2.9402783186415874E-2</v>
      </c>
      <c r="H211" s="4">
        <f>('Adjusted Closing'!H209-'Adjusted Closing'!H208)/'Adjusted Closing'!H208</f>
        <v>3.9302868313250319E-2</v>
      </c>
      <c r="I211" s="4">
        <f>('Adjusted Closing'!I209-'Adjusted Closing'!I208)/'Adjusted Closing'!I208</f>
        <v>-8.8448495914958472E-3</v>
      </c>
      <c r="J211" s="4">
        <f>('Adjusted Closing'!J209-'Adjusted Closing'!J208)/'Adjusted Closing'!J208</f>
        <v>4.6161496647191526E-2</v>
      </c>
      <c r="K211" s="4">
        <f>('Adjusted Closing'!K209-'Adjusted Closing'!K208)/'Adjusted Closing'!K208</f>
        <v>7.0741197759944556E-3</v>
      </c>
      <c r="L211" s="4">
        <f>('Adjusted Closing'!L209-'Adjusted Closing'!L208)/'Adjusted Closing'!L208</f>
        <v>1.0006037713514122E-2</v>
      </c>
      <c r="M211" s="4">
        <f>('Adjusted Closing'!M209-'Adjusted Closing'!M208)/'Adjusted Closing'!M208</f>
        <v>-1.4921323928377689E-2</v>
      </c>
      <c r="N211" s="4">
        <f>('Adjusted Closing'!N209-'Adjusted Closing'!N208)/'Adjusted Closing'!N208</f>
        <v>7.7084630136387521E-3</v>
      </c>
      <c r="O211" s="4">
        <f>('Adjusted Closing'!O209-'Adjusted Closing'!O208)/'Adjusted Closing'!O208</f>
        <v>4.4547257519823823E-2</v>
      </c>
    </row>
    <row r="212" spans="1:15" x14ac:dyDescent="0.25">
      <c r="A212" s="1">
        <v>41579</v>
      </c>
      <c r="B212" s="4">
        <f>('Adjusted Closing'!B210-'Adjusted Closing'!B209)/'Adjusted Closing'!B209</f>
        <v>-2.0164338332557746E-2</v>
      </c>
      <c r="C212" s="4">
        <f>('Adjusted Closing'!C210-'Adjusted Closing'!C209)/'Adjusted Closing'!C209</f>
        <v>3.4778647283019472E-2</v>
      </c>
      <c r="D212" s="4">
        <f>('Adjusted Closing'!D210-'Adjusted Closing'!D209)/'Adjusted Closing'!D209</f>
        <v>2.8049471635186524E-2</v>
      </c>
      <c r="E212" s="4">
        <f>('Adjusted Closing'!E210-'Adjusted Closing'!E209)/'Adjusted Closing'!E209</f>
        <v>2.552190767191505E-3</v>
      </c>
      <c r="F212" s="4">
        <f>('Adjusted Closing'!F210-'Adjusted Closing'!F209)/'Adjusted Closing'!F209</f>
        <v>2.9083391628360419E-2</v>
      </c>
      <c r="G212" s="4">
        <f>('Adjusted Closing'!G210-'Adjusted Closing'!G209)/'Adjusted Closing'!G209</f>
        <v>-0.1172518706828231</v>
      </c>
      <c r="H212" s="4">
        <f>('Adjusted Closing'!H210-'Adjusted Closing'!H209)/'Adjusted Closing'!H209</f>
        <v>3.5762832810271802E-2</v>
      </c>
      <c r="I212" s="4">
        <f>('Adjusted Closing'!I210-'Adjusted Closing'!I209)/'Adjusted Closing'!I209</f>
        <v>9.309989063096627E-2</v>
      </c>
      <c r="J212" s="4">
        <f>('Adjusted Closing'!J210-'Adjusted Closing'!J209)/'Adjusted Closing'!J209</f>
        <v>7.7605594593062243E-3</v>
      </c>
      <c r="K212" s="4">
        <f>('Adjusted Closing'!K210-'Adjusted Closing'!K209)/'Adjusted Closing'!K209</f>
        <v>-3.9976302622685899E-3</v>
      </c>
      <c r="L212" s="4">
        <f>('Adjusted Closing'!L210-'Adjusted Closing'!L209)/'Adjusted Closing'!L209</f>
        <v>-2.9665428716003422E-3</v>
      </c>
      <c r="M212" s="4">
        <f>('Adjusted Closing'!M210-'Adjusted Closing'!M209)/'Adjusted Closing'!M209</f>
        <v>4.8746901679977986E-2</v>
      </c>
      <c r="N212" s="4">
        <f>('Adjusted Closing'!N210-'Adjusted Closing'!N209)/'Adjusted Closing'!N209</f>
        <v>-3.4590795087753837E-3</v>
      </c>
      <c r="O212" s="4">
        <f>('Adjusted Closing'!O210-'Adjusted Closing'!O209)/'Adjusted Closing'!O209</f>
        <v>1.1176892161145903E-2</v>
      </c>
    </row>
    <row r="213" spans="1:15" x14ac:dyDescent="0.25">
      <c r="A213" s="1">
        <v>41609</v>
      </c>
      <c r="B213" s="4">
        <f>('Adjusted Closing'!B211-'Adjusted Closing'!B210)/'Adjusted Closing'!B210</f>
        <v>-1.4481731024093144E-2</v>
      </c>
      <c r="C213" s="4">
        <f>('Adjusted Closing'!C211-'Adjusted Closing'!C210)/'Adjusted Closing'!C210</f>
        <v>3.047603506598056E-2</v>
      </c>
      <c r="D213" s="4">
        <f>('Adjusted Closing'!D211-'Adjusted Closing'!D210)/'Adjusted Closing'!D210</f>
        <v>2.3562791550492821E-2</v>
      </c>
      <c r="E213" s="4">
        <f>('Adjusted Closing'!E211-'Adjusted Closing'!E210)/'Adjusted Closing'!E210</f>
        <v>1.6886334965543738E-2</v>
      </c>
      <c r="F213" s="4">
        <f>('Adjusted Closing'!F211-'Adjusted Closing'!F210)/'Adjusted Closing'!F210</f>
        <v>-2.4073174462374714E-2</v>
      </c>
      <c r="G213" s="4">
        <f>('Adjusted Closing'!G211-'Adjusted Closing'!G210)/'Adjusted Closing'!G210</f>
        <v>-5.3704772675710999E-2</v>
      </c>
      <c r="H213" s="4">
        <f>('Adjusted Closing'!H211-'Adjusted Closing'!H210)/'Adjusted Closing'!H210</f>
        <v>2.8744609847969602E-2</v>
      </c>
      <c r="I213" s="4">
        <f>('Adjusted Closing'!I211-'Adjusted Closing'!I210)/'Adjusted Closing'!I210</f>
        <v>4.018929082528791E-2</v>
      </c>
      <c r="J213" s="4">
        <f>('Adjusted Closing'!J211-'Adjusted Closing'!J210)/'Adjusted Closing'!J210</f>
        <v>1.8960506359089264E-2</v>
      </c>
      <c r="K213" s="4">
        <f>('Adjusted Closing'!K211-'Adjusted Closing'!K210)/'Adjusted Closing'!K210</f>
        <v>-6.7325544088110197E-3</v>
      </c>
      <c r="L213" s="4">
        <f>('Adjusted Closing'!L211-'Adjusted Closing'!L210)/'Adjusted Closing'!L210</f>
        <v>-4.2786601877158343E-3</v>
      </c>
      <c r="M213" s="4">
        <f>('Adjusted Closing'!M211-'Adjusted Closing'!M210)/'Adjusted Closing'!M210</f>
        <v>4.0966386554621884E-2</v>
      </c>
      <c r="N213" s="4">
        <f>('Adjusted Closing'!N211-'Adjusted Closing'!N210)/'Adjusted Closing'!N210</f>
        <v>-7.2384172949293618E-3</v>
      </c>
      <c r="O213" s="4">
        <f>('Adjusted Closing'!O211-'Adjusted Closing'!O210)/'Adjusted Closing'!O210</f>
        <v>2.2106551595908675E-2</v>
      </c>
    </row>
    <row r="214" spans="1:15" x14ac:dyDescent="0.25">
      <c r="A214" s="1">
        <v>41640</v>
      </c>
      <c r="B214" s="4">
        <f>('Adjusted Closing'!B212-'Adjusted Closing'!B211)/'Adjusted Closing'!B211</f>
        <v>-6.8158725607863374E-2</v>
      </c>
      <c r="C214" s="4">
        <f>('Adjusted Closing'!C212-'Adjusted Closing'!C211)/'Adjusted Closing'!C211</f>
        <v>-5.2954608391502386E-2</v>
      </c>
      <c r="D214" s="4">
        <f>('Adjusted Closing'!D212-'Adjusted Closing'!D211)/'Adjusted Closing'!D211</f>
        <v>-3.5582905675162646E-2</v>
      </c>
      <c r="E214" s="4">
        <f>('Adjusted Closing'!E212-'Adjusted Closing'!E211)/'Adjusted Closing'!E211</f>
        <v>5.3812168984593758E-3</v>
      </c>
      <c r="F214" s="4">
        <f>('Adjusted Closing'!F212-'Adjusted Closing'!F211)/'Adjusted Closing'!F211</f>
        <v>-5.4533141722797288E-2</v>
      </c>
      <c r="G214" s="4">
        <f>('Adjusted Closing'!G212-'Adjusted Closing'!G211)/'Adjusted Closing'!G211</f>
        <v>9.6459318610915321E-2</v>
      </c>
      <c r="H214" s="4">
        <f>('Adjusted Closing'!H212-'Adjusted Closing'!H211)/'Adjusted Closing'!H211</f>
        <v>-1.7408930183665045E-2</v>
      </c>
      <c r="I214" s="4">
        <f>('Adjusted Closing'!I212-'Adjusted Closing'!I211)/'Adjusted Closing'!I211</f>
        <v>-8.4510044516942981E-2</v>
      </c>
      <c r="J214" s="4">
        <f>('Adjusted Closing'!J212-'Adjusted Closing'!J211)/'Adjusted Closing'!J211</f>
        <v>-6.3713306175273321E-2</v>
      </c>
      <c r="K214" s="4">
        <f>('Adjusted Closing'!K212-'Adjusted Closing'!K211)/'Adjusted Closing'!K211</f>
        <v>1.6138466153954034E-2</v>
      </c>
      <c r="L214" s="4">
        <f>('Adjusted Closing'!L212-'Adjusted Closing'!L211)/'Adjusted Closing'!L211</f>
        <v>1.3960443625380804E-2</v>
      </c>
      <c r="M214" s="4">
        <f>('Adjusted Closing'!M212-'Adjusted Closing'!M211)/'Adjusted Closing'!M211</f>
        <v>-8.6276488395560055E-2</v>
      </c>
      <c r="N214" s="4">
        <f>('Adjusted Closing'!N212-'Adjusted Closing'!N211)/'Adjusted Closing'!N211</f>
        <v>1.623039832245424E-2</v>
      </c>
      <c r="O214" s="4">
        <f>('Adjusted Closing'!O212-'Adjusted Closing'!O211)/'Adjusted Closing'!O211</f>
        <v>-3.6702927158787056E-2</v>
      </c>
    </row>
    <row r="215" spans="1:15" x14ac:dyDescent="0.25">
      <c r="A215" s="1">
        <v>41671</v>
      </c>
      <c r="B215" s="4">
        <f>('Adjusted Closing'!B213-'Adjusted Closing'!B212)/'Adjusted Closing'!B212</f>
        <v>3.4195131163769592E-2</v>
      </c>
      <c r="C215" s="4">
        <f>('Adjusted Closing'!C213-'Adjusted Closing'!C212)/'Adjusted Closing'!C212</f>
        <v>3.9675541043652E-2</v>
      </c>
      <c r="D215" s="4">
        <f>('Adjusted Closing'!D213-'Adjusted Closing'!D212)/'Adjusted Closing'!D212</f>
        <v>4.3117029976595334E-2</v>
      </c>
      <c r="E215" s="4">
        <f>('Adjusted Closing'!E213-'Adjusted Closing'!E212)/'Adjusted Closing'!E212</f>
        <v>3.7583275767252101E-2</v>
      </c>
      <c r="F215" s="4">
        <f>('Adjusted Closing'!F213-'Adjusted Closing'!F212)/'Adjusted Closing'!F212</f>
        <v>3.6375118733260291E-2</v>
      </c>
      <c r="G215" s="4">
        <f>('Adjusted Closing'!G213-'Adjusted Closing'!G212)/'Adjusted Closing'!G212</f>
        <v>9.6876872318551965E-2</v>
      </c>
      <c r="H215" s="4">
        <f>('Adjusted Closing'!H213-'Adjusted Closing'!H212)/'Adjusted Closing'!H212</f>
        <v>4.9767595500553007E-2</v>
      </c>
      <c r="I215" s="4">
        <f>('Adjusted Closing'!I213-'Adjusted Closing'!I212)/'Adjusted Closing'!I212</f>
        <v>-4.9253954804722088E-3</v>
      </c>
      <c r="J215" s="4">
        <f>('Adjusted Closing'!J213-'Adjusted Closing'!J212)/'Adjusted Closing'!J212</f>
        <v>4.7890764503615776E-2</v>
      </c>
      <c r="K215" s="4">
        <f>('Adjusted Closing'!K213-'Adjusted Closing'!K212)/'Adjusted Closing'!K212</f>
        <v>4.6134360652276985E-3</v>
      </c>
      <c r="L215" s="4">
        <f>('Adjusted Closing'!L213-'Adjusted Closing'!L212)/'Adjusted Closing'!L212</f>
        <v>8.7751189563686337E-3</v>
      </c>
      <c r="M215" s="4">
        <f>('Adjusted Closing'!M213-'Adjusted Closing'!M212)/'Adjusted Closing'!M212</f>
        <v>-8.2827167310877432E-3</v>
      </c>
      <c r="N215" s="4">
        <f>('Adjusted Closing'!N213-'Adjusted Closing'!N212)/'Adjusted Closing'!N212</f>
        <v>4.9656741666535805E-3</v>
      </c>
      <c r="O215" s="4">
        <f>('Adjusted Closing'!O213-'Adjusted Closing'!O212)/'Adjusted Closing'!O212</f>
        <v>7.1925893532858137E-2</v>
      </c>
    </row>
    <row r="216" spans="1:15" x14ac:dyDescent="0.25">
      <c r="A216" s="1">
        <v>41699</v>
      </c>
      <c r="B216" s="4">
        <f>('Adjusted Closing'!B214-'Adjusted Closing'!B213)/'Adjusted Closing'!B213</f>
        <v>3.6290201292350395E-2</v>
      </c>
      <c r="C216" s="4">
        <f>('Adjusted Closing'!C214-'Adjusted Closing'!C213)/'Adjusted Closing'!C213</f>
        <v>8.3294088257203566E-3</v>
      </c>
      <c r="D216" s="4">
        <f>('Adjusted Closing'!D214-'Adjusted Closing'!D213)/'Adjusted Closing'!D213</f>
        <v>6.9321656079357136E-3</v>
      </c>
      <c r="E216" s="4">
        <f>('Adjusted Closing'!E214-'Adjusted Closing'!E213)/'Adjusted Closing'!E213</f>
        <v>8.8461462292283351E-3</v>
      </c>
      <c r="F216" s="4">
        <f>('Adjusted Closing'!F214-'Adjusted Closing'!F213)/'Adjusted Closing'!F213</f>
        <v>-3.0034661479789199E-2</v>
      </c>
      <c r="G216" s="4">
        <f>('Adjusted Closing'!G214-'Adjusted Closing'!G213)/'Adjusted Closing'!G213</f>
        <v>-7.8226881806335871E-2</v>
      </c>
      <c r="H216" s="4">
        <f>('Adjusted Closing'!H214-'Adjusted Closing'!H213)/'Adjusted Closing'!H213</f>
        <v>-2.5331207124279099E-2</v>
      </c>
      <c r="I216" s="4">
        <f>('Adjusted Closing'!I214-'Adjusted Closing'!I213)/'Adjusted Closing'!I213</f>
        <v>-8.9213478009072904E-4</v>
      </c>
      <c r="J216" s="4">
        <f>('Adjusted Closing'!J214-'Adjusted Closing'!J213)/'Adjusted Closing'!J213</f>
        <v>2.3169660717675941E-2</v>
      </c>
      <c r="K216" s="4">
        <f>('Adjusted Closing'!K214-'Adjusted Closing'!K213)/'Adjusted Closing'!K213</f>
        <v>-2.4308428504175713E-3</v>
      </c>
      <c r="L216" s="4">
        <f>('Adjusted Closing'!L214-'Adjusted Closing'!L213)/'Adjusted Closing'!L213</f>
        <v>-1.7940715863417659E-3</v>
      </c>
      <c r="M216" s="4">
        <f>('Adjusted Closing'!M214-'Adjusted Closing'!M213)/'Adjusted Closing'!M213</f>
        <v>-8.6302895322940242E-3</v>
      </c>
      <c r="N216" s="4">
        <f>('Adjusted Closing'!N214-'Adjusted Closing'!N213)/'Adjusted Closing'!N213</f>
        <v>-1.7760948448036936E-3</v>
      </c>
      <c r="O216" s="4">
        <f>('Adjusted Closing'!O214-'Adjusted Closing'!O213)/'Adjusted Closing'!O213</f>
        <v>-2.1335713189563024E-2</v>
      </c>
    </row>
    <row r="217" spans="1:15" x14ac:dyDescent="0.25">
      <c r="A217" s="1">
        <v>41730</v>
      </c>
      <c r="B217" s="4">
        <f>('Adjusted Closing'!B215-'Adjusted Closing'!B214)/'Adjusted Closing'!B214</f>
        <v>7.3328341639988985E-3</v>
      </c>
      <c r="C217" s="4">
        <f>('Adjusted Closing'!C215-'Adjusted Closing'!C214)/'Adjusted Closing'!C214</f>
        <v>7.484641609584378E-3</v>
      </c>
      <c r="D217" s="4">
        <f>('Adjusted Closing'!D215-'Adjusted Closing'!D214)/'Adjusted Closing'!D214</f>
        <v>6.2007889650527552E-3</v>
      </c>
      <c r="E217" s="4">
        <f>('Adjusted Closing'!E215-'Adjusted Closing'!E214)/'Adjusted Closing'!E214</f>
        <v>2.2085382957220869E-2</v>
      </c>
      <c r="F217" s="4">
        <f>('Adjusted Closing'!F215-'Adjusted Closing'!F214)/'Adjusted Closing'!F214</f>
        <v>-7.715135789431285E-4</v>
      </c>
      <c r="G217" s="4">
        <f>('Adjusted Closing'!G215-'Adjusted Closing'!G214)/'Adjusted Closing'!G214</f>
        <v>2.965734388517903E-2</v>
      </c>
      <c r="H217" s="4">
        <f>('Adjusted Closing'!H215-'Adjusted Closing'!H214)/'Adjusted Closing'!H214</f>
        <v>-2.0107256815305924E-2</v>
      </c>
      <c r="I217" s="4">
        <f>('Adjusted Closing'!I215-'Adjusted Closing'!I214)/'Adjusted Closing'!I214</f>
        <v>-3.5320051770558275E-2</v>
      </c>
      <c r="J217" s="4">
        <f>('Adjusted Closing'!J215-'Adjusted Closing'!J214)/'Adjusted Closing'!J214</f>
        <v>6.7431444575964075E-2</v>
      </c>
      <c r="K217" s="4">
        <f>('Adjusted Closing'!K215-'Adjusted Closing'!K214)/'Adjusted Closing'!K214</f>
        <v>9.0624036581652117E-3</v>
      </c>
      <c r="L217" s="4">
        <f>('Adjusted Closing'!L215-'Adjusted Closing'!L214)/'Adjusted Closing'!L214</f>
        <v>8.7492780492394936E-3</v>
      </c>
      <c r="M217" s="4">
        <f>('Adjusted Closing'!M215-'Adjusted Closing'!M214)/'Adjusted Closing'!M214</f>
        <v>-2.8924459421510743E-2</v>
      </c>
      <c r="N217" s="4">
        <f>('Adjusted Closing'!N215-'Adjusted Closing'!N214)/'Adjusted Closing'!N214</f>
        <v>7.8759760753400743E-3</v>
      </c>
      <c r="O217" s="4">
        <f>('Adjusted Closing'!O215-'Adjusted Closing'!O214)/'Adjusted Closing'!O214</f>
        <v>4.087469273584568E-2</v>
      </c>
    </row>
    <row r="218" spans="1:15" x14ac:dyDescent="0.25">
      <c r="A218" s="1">
        <v>41760</v>
      </c>
      <c r="B218" s="4">
        <f>('Adjusted Closing'!B216-'Adjusted Closing'!B215)/'Adjusted Closing'!B215</f>
        <v>3.716598391270972E-2</v>
      </c>
      <c r="C218" s="4">
        <f>('Adjusted Closing'!C216-'Adjusted Closing'!C215)/'Adjusted Closing'!C215</f>
        <v>8.2221455175164465E-3</v>
      </c>
      <c r="D218" s="4">
        <f>('Adjusted Closing'!D216-'Adjusted Closing'!D215)/'Adjusted Closing'!D215</f>
        <v>2.103028001299596E-2</v>
      </c>
      <c r="E218" s="4">
        <f>('Adjusted Closing'!E216-'Adjusted Closing'!E215)/'Adjusted Closing'!E215</f>
        <v>-3.2555637649092847E-3</v>
      </c>
      <c r="F218" s="4">
        <f>('Adjusted Closing'!F216-'Adjusted Closing'!F215)/'Adjusted Closing'!F215</f>
        <v>4.2815620419681559E-2</v>
      </c>
      <c r="G218" s="4">
        <f>('Adjusted Closing'!G216-'Adjusted Closing'!G215)/'Adjusted Closing'!G215</f>
        <v>-8.6498002273213123E-2</v>
      </c>
      <c r="H218" s="4">
        <f>('Adjusted Closing'!H216-'Adjusted Closing'!H215)/'Adjusted Closing'!H215</f>
        <v>3.1123633186466028E-2</v>
      </c>
      <c r="I218" s="4">
        <f>('Adjusted Closing'!I216-'Adjusted Closing'!I215)/'Adjusted Closing'!I215</f>
        <v>2.2949314771897107E-2</v>
      </c>
      <c r="J218" s="4">
        <f>('Adjusted Closing'!J216-'Adjusted Closing'!J215)/'Adjusted Closing'!J215</f>
        <v>1.0256486726268027E-2</v>
      </c>
      <c r="K218" s="4">
        <f>('Adjusted Closing'!K216-'Adjusted Closing'!K215)/'Adjusted Closing'!K215</f>
        <v>1.0648592739149044E-2</v>
      </c>
      <c r="L218" s="4">
        <f>('Adjusted Closing'!L216-'Adjusted Closing'!L215)/'Adjusted Closing'!L215</f>
        <v>1.2401998366627705E-2</v>
      </c>
      <c r="M218" s="4">
        <f>('Adjusted Closing'!M216-'Adjusted Closing'!M215)/'Adjusted Closing'!M215</f>
        <v>-4.1642567958357468E-2</v>
      </c>
      <c r="N218" s="4">
        <f>('Adjusted Closing'!N216-'Adjusted Closing'!N215)/'Adjusted Closing'!N215</f>
        <v>1.0537953513274047E-2</v>
      </c>
      <c r="O218" s="4">
        <f>('Adjusted Closing'!O216-'Adjusted Closing'!O215)/'Adjusted Closing'!O215</f>
        <v>7.7016469441454011E-3</v>
      </c>
    </row>
    <row r="219" spans="1:15" x14ac:dyDescent="0.25">
      <c r="A219" s="1">
        <v>41791</v>
      </c>
      <c r="B219" s="4">
        <f>('Adjusted Closing'!B217-'Adjusted Closing'!B216)/'Adjusted Closing'!B216</f>
        <v>2.0529914983749488E-2</v>
      </c>
      <c r="C219" s="4">
        <f>('Adjusted Closing'!C217-'Adjusted Closing'!C216)/'Adjusted Closing'!C216</f>
        <v>6.5459457258964038E-3</v>
      </c>
      <c r="D219" s="4">
        <f>('Adjusted Closing'!D217-'Adjusted Closing'!D216)/'Adjusted Closing'!D216</f>
        <v>1.9058331658920603E-2</v>
      </c>
      <c r="E219" s="4">
        <f>('Adjusted Closing'!E217-'Adjusted Closing'!E216)/'Adjusted Closing'!E216</f>
        <v>3.7098902902296227E-2</v>
      </c>
      <c r="F219" s="4">
        <f>('Adjusted Closing'!F217-'Adjusted Closing'!F216)/'Adjusted Closing'!F216</f>
        <v>4.7254121846732654E-3</v>
      </c>
      <c r="G219" s="4">
        <f>('Adjusted Closing'!G217-'Adjusted Closing'!G216)/'Adjusted Closing'!G216</f>
        <v>0.16648075672512513</v>
      </c>
      <c r="H219" s="4">
        <f>('Adjusted Closing'!H217-'Adjusted Closing'!H216)/'Adjusted Closing'!H216</f>
        <v>3.902306933788563E-2</v>
      </c>
      <c r="I219" s="4">
        <f>('Adjusted Closing'!I217-'Adjusted Closing'!I216)/'Adjusted Closing'!I216</f>
        <v>3.6201884466889302E-2</v>
      </c>
      <c r="J219" s="4">
        <f>('Adjusted Closing'!J217-'Adjusted Closing'!J216)/'Adjusted Closing'!J216</f>
        <v>3.3566654770496467E-2</v>
      </c>
      <c r="K219" s="4">
        <f>('Adjusted Closing'!K217-'Adjusted Closing'!K216)/'Adjusted Closing'!K216</f>
        <v>2.5686617075352538E-4</v>
      </c>
      <c r="L219" s="4">
        <f>('Adjusted Closing'!L217-'Adjusted Closing'!L216)/'Adjusted Closing'!L216</f>
        <v>8.8590685227095498E-4</v>
      </c>
      <c r="M219" s="4">
        <f>('Adjusted Closing'!M217-'Adjusted Closing'!M216)/'Adjusted Closing'!M216</f>
        <v>7.2420036210018171E-3</v>
      </c>
      <c r="N219" s="4">
        <f>('Adjusted Closing'!N217-'Adjusted Closing'!N216)/'Adjusted Closing'!N216</f>
        <v>1.2000158840527418E-3</v>
      </c>
      <c r="O219" s="4">
        <f>('Adjusted Closing'!O217-'Adjusted Closing'!O216)/'Adjusted Closing'!O216</f>
        <v>-1.5897063906477858E-2</v>
      </c>
    </row>
    <row r="220" spans="1:15" x14ac:dyDescent="0.25">
      <c r="A220" s="1">
        <v>41821</v>
      </c>
      <c r="B220" s="4">
        <f>('Adjusted Closing'!B218-'Adjusted Closing'!B217)/'Adjusted Closing'!B217</f>
        <v>2.4007605795988263E-2</v>
      </c>
      <c r="C220" s="4">
        <f>('Adjusted Closing'!C218-'Adjusted Closing'!C217)/'Adjusted Closing'!C217</f>
        <v>-1.5647774007718652E-2</v>
      </c>
      <c r="D220" s="4">
        <f>('Adjusted Closing'!D218-'Adjusted Closing'!D217)/'Adjusted Closing'!D217</f>
        <v>-1.5079830581919834E-2</v>
      </c>
      <c r="E220" s="4">
        <f>('Adjusted Closing'!E218-'Adjusted Closing'!E217)/'Adjusted Closing'!E217</f>
        <v>1.2194651723227218E-2</v>
      </c>
      <c r="F220" s="4">
        <f>('Adjusted Closing'!F218-'Adjusted Closing'!F217)/'Adjusted Closing'!F217</f>
        <v>6.7532567273659763E-2</v>
      </c>
      <c r="G220" s="4">
        <f>('Adjusted Closing'!G218-'Adjusted Closing'!G217)/'Adjusted Closing'!G217</f>
        <v>-2.7363088837014674E-2</v>
      </c>
      <c r="H220" s="4">
        <f>('Adjusted Closing'!H218-'Adjusted Closing'!H217)/'Adjusted Closing'!H217</f>
        <v>-8.7133815920504062E-3</v>
      </c>
      <c r="I220" s="4">
        <f>('Adjusted Closing'!I218-'Adjusted Closing'!I217)/'Adjusted Closing'!I217</f>
        <v>3.0251082226615857E-2</v>
      </c>
      <c r="J220" s="4">
        <f>('Adjusted Closing'!J218-'Adjusted Closing'!J217)/'Adjusted Closing'!J217</f>
        <v>-2.3747906771140952E-2</v>
      </c>
      <c r="K220" s="4">
        <f>('Adjusted Closing'!K218-'Adjusted Closing'!K217)/'Adjusted Closing'!K217</f>
        <v>-3.1773394090610068E-3</v>
      </c>
      <c r="L220" s="4">
        <f>('Adjusted Closing'!L218-'Adjusted Closing'!L217)/'Adjusted Closing'!L217</f>
        <v>-4.3069502996316549E-3</v>
      </c>
      <c r="M220" s="4">
        <f>('Adjusted Closing'!M218-'Adjusted Closing'!M217)/'Adjusted Closing'!M217</f>
        <v>-8.0886758538047145E-3</v>
      </c>
      <c r="N220" s="4">
        <f>('Adjusted Closing'!N218-'Adjusted Closing'!N217)/'Adjusted Closing'!N217</f>
        <v>-2.5889923105268074E-3</v>
      </c>
      <c r="O220" s="4">
        <f>('Adjusted Closing'!O218-'Adjusted Closing'!O217)/'Adjusted Closing'!O217</f>
        <v>-2.5787254419683905E-2</v>
      </c>
    </row>
    <row r="221" spans="1:15" x14ac:dyDescent="0.25">
      <c r="A221" s="1">
        <v>41852</v>
      </c>
      <c r="B221" s="4">
        <f>('Adjusted Closing'!B219-'Adjusted Closing'!B218)/'Adjusted Closing'!B218</f>
        <v>3.5688627567943942E-2</v>
      </c>
      <c r="C221" s="4">
        <f>('Adjusted Closing'!C219-'Adjusted Closing'!C218)/'Adjusted Closing'!C218</f>
        <v>3.2309286963735688E-2</v>
      </c>
      <c r="D221" s="4">
        <f>('Adjusted Closing'!D219-'Adjusted Closing'!D218)/'Adjusted Closing'!D218</f>
        <v>3.7655295489735195E-2</v>
      </c>
      <c r="E221" s="4">
        <f>('Adjusted Closing'!E219-'Adjusted Closing'!E218)/'Adjusted Closing'!E218</f>
        <v>1.9242434869100902E-2</v>
      </c>
      <c r="F221" s="4">
        <f>('Adjusted Closing'!F219-'Adjusted Closing'!F218)/'Adjusted Closing'!F218</f>
        <v>-5.9737253461456083E-4</v>
      </c>
      <c r="G221" s="4">
        <f>('Adjusted Closing'!G219-'Adjusted Closing'!G218)/'Adjusted Closing'!G218</f>
        <v>4.9766984692663219E-2</v>
      </c>
      <c r="H221" s="4">
        <f>('Adjusted Closing'!H219-'Adjusted Closing'!H218)/'Adjusted Closing'!H218</f>
        <v>4.8171871525632376E-2</v>
      </c>
      <c r="I221" s="4">
        <f>('Adjusted Closing'!I219-'Adjusted Closing'!I218)/'Adjusted Closing'!I218</f>
        <v>-1.2558900290454571E-2</v>
      </c>
      <c r="J221" s="4">
        <f>('Adjusted Closing'!J219-'Adjusted Closing'!J218)/'Adjusted Closing'!J218</f>
        <v>2.8832604235065114E-2</v>
      </c>
      <c r="K221" s="4">
        <f>('Adjusted Closing'!K219-'Adjusted Closing'!K218)/'Adjusted Closing'!K218</f>
        <v>1.1486161701903183E-2</v>
      </c>
      <c r="L221" s="4">
        <f>('Adjusted Closing'!L219-'Adjusted Closing'!L218)/'Adjusted Closing'!L218</f>
        <v>1.2236064277380715E-2</v>
      </c>
      <c r="M221" s="4">
        <f>('Adjusted Closing'!M219-'Adjusted Closing'!M218)/'Adjusted Closing'!M218</f>
        <v>-6.9767441860465074E-2</v>
      </c>
      <c r="N221" s="4">
        <f>('Adjusted Closing'!N219-'Adjusted Closing'!N218)/'Adjusted Closing'!N218</f>
        <v>1.1338337968920751E-2</v>
      </c>
      <c r="O221" s="4">
        <f>('Adjusted Closing'!O219-'Adjusted Closing'!O218)/'Adjusted Closing'!O218</f>
        <v>6.1548777923960468E-3</v>
      </c>
    </row>
    <row r="222" spans="1:15" x14ac:dyDescent="0.25">
      <c r="A222" s="1">
        <v>41883</v>
      </c>
      <c r="B222" s="4">
        <f>('Adjusted Closing'!B220-'Adjusted Closing'!B219)/'Adjusted Closing'!B219</f>
        <v>-8.0752173031268415E-2</v>
      </c>
      <c r="C222" s="4">
        <f>('Adjusted Closing'!C220-'Adjusted Closing'!C219)/'Adjusted Closing'!C219</f>
        <v>-3.2487641006806942E-3</v>
      </c>
      <c r="D222" s="4">
        <f>('Adjusted Closing'!D220-'Adjusted Closing'!D219)/'Adjusted Closing'!D219</f>
        <v>-1.5513837223063749E-2</v>
      </c>
      <c r="E222" s="4">
        <f>('Adjusted Closing'!E220-'Adjusted Closing'!E219)/'Adjusted Closing'!E219</f>
        <v>-4.2570904772181277E-2</v>
      </c>
      <c r="F222" s="4">
        <f>('Adjusted Closing'!F220-'Adjusted Closing'!F219)/'Adjusted Closing'!F219</f>
        <v>-7.3117599666506161E-2</v>
      </c>
      <c r="G222" s="4">
        <f>('Adjusted Closing'!G220-'Adjusted Closing'!G219)/'Adjusted Closing'!G219</f>
        <v>-0.20343745042739153</v>
      </c>
      <c r="H222" s="4">
        <f>('Adjusted Closing'!H220-'Adjusted Closing'!H219)/'Adjusted Closing'!H219</f>
        <v>-1.8968288467848805E-2</v>
      </c>
      <c r="I222" s="4">
        <f>('Adjusted Closing'!I220-'Adjusted Closing'!I219)/'Adjusted Closing'!I219</f>
        <v>4.8554269162063034E-2</v>
      </c>
      <c r="J222" s="4">
        <f>('Adjusted Closing'!J220-'Adjusted Closing'!J219)/'Adjusted Closing'!J219</f>
        <v>-8.1214483891648717E-2</v>
      </c>
      <c r="K222" s="4">
        <f>('Adjusted Closing'!K220-'Adjusted Closing'!K219)/'Adjusted Closing'!K219</f>
        <v>-6.5885135555295276E-3</v>
      </c>
      <c r="L222" s="4">
        <f>('Adjusted Closing'!L220-'Adjusted Closing'!L219)/'Adjusted Closing'!L219</f>
        <v>-9.2138003580768731E-3</v>
      </c>
      <c r="M222" s="4">
        <f>('Adjusted Closing'!M220-'Adjusted Closing'!M219)/'Adjusted Closing'!M219</f>
        <v>4.2857142857142892E-2</v>
      </c>
      <c r="N222" s="4">
        <f>('Adjusted Closing'!N220-'Adjusted Closing'!N219)/'Adjusted Closing'!N219</f>
        <v>-7.1832622586841567E-3</v>
      </c>
      <c r="O222" s="4">
        <f>('Adjusted Closing'!O220-'Adjusted Closing'!O219)/'Adjusted Closing'!O219</f>
        <v>-4.4108143952609861E-2</v>
      </c>
    </row>
    <row r="223" spans="1:15" x14ac:dyDescent="0.25">
      <c r="A223" s="1">
        <v>41913</v>
      </c>
      <c r="B223" s="4">
        <f>('Adjusted Closing'!B221-'Adjusted Closing'!B220)/'Adjusted Closing'!B220</f>
        <v>3.3219735919368505E-2</v>
      </c>
      <c r="C223" s="4">
        <f>('Adjusted Closing'!C221-'Adjusted Closing'!C220)/'Adjusted Closing'!C220</f>
        <v>2.0396712532778336E-2</v>
      </c>
      <c r="D223" s="4">
        <f>('Adjusted Closing'!D221-'Adjusted Closing'!D220)/'Adjusted Closing'!D220</f>
        <v>2.3201460786772227E-2</v>
      </c>
      <c r="E223" s="4">
        <f>('Adjusted Closing'!E221-'Adjusted Closing'!E220)/'Adjusted Closing'!E220</f>
        <v>-2.3207793522943714E-2</v>
      </c>
      <c r="F223" s="4">
        <f>('Adjusted Closing'!F221-'Adjusted Closing'!F220)/'Adjusted Closing'!F220</f>
        <v>4.6443159860522304E-2</v>
      </c>
      <c r="G223" s="4">
        <f>('Adjusted Closing'!G221-'Adjusted Closing'!G220)/'Adjusted Closing'!G220</f>
        <v>-0.20124757438135218</v>
      </c>
      <c r="H223" s="4">
        <f>('Adjusted Closing'!H221-'Adjusted Closing'!H220)/'Adjusted Closing'!H220</f>
        <v>3.056714258328367E-2</v>
      </c>
      <c r="I223" s="4">
        <f>('Adjusted Closing'!I221-'Adjusted Closing'!I220)/'Adjusted Closing'!I220</f>
        <v>1.4853924313723284E-2</v>
      </c>
      <c r="J223" s="4">
        <f>('Adjusted Closing'!J221-'Adjusted Closing'!J220)/'Adjusted Closing'!J220</f>
        <v>-4.3143270352189636E-2</v>
      </c>
      <c r="K223" s="4">
        <f>('Adjusted Closing'!K221-'Adjusted Closing'!K220)/'Adjusted Closing'!K220</f>
        <v>9.7506867789475954E-3</v>
      </c>
      <c r="L223" s="4">
        <f>('Adjusted Closing'!L221-'Adjusted Closing'!L220)/'Adjusted Closing'!L220</f>
        <v>9.7012320924303817E-3</v>
      </c>
      <c r="M223" s="4">
        <f>('Adjusted Closing'!M221-'Adjusted Closing'!M220)/'Adjusted Closing'!M220</f>
        <v>-4.7322540473225441E-2</v>
      </c>
      <c r="N223" s="4">
        <f>('Adjusted Closing'!N221-'Adjusted Closing'!N220)/'Adjusted Closing'!N220</f>
        <v>9.3850737389989426E-3</v>
      </c>
      <c r="O223" s="4">
        <f>('Adjusted Closing'!O221-'Adjusted Closing'!O220)/'Adjusted Closing'!O220</f>
        <v>-1.7301571289421339E-2</v>
      </c>
    </row>
    <row r="224" spans="1:15" x14ac:dyDescent="0.25">
      <c r="A224" s="1">
        <v>41944</v>
      </c>
      <c r="B224" s="4">
        <f>('Adjusted Closing'!B222-'Adjusted Closing'!B221)/'Adjusted Closing'!B221</f>
        <v>-9.9925662043193093E-3</v>
      </c>
      <c r="C224" s="4">
        <f>('Adjusted Closing'!C222-'Adjusted Closing'!C221)/'Adjusted Closing'!C221</f>
        <v>2.5170076271713828E-2</v>
      </c>
      <c r="D224" s="4">
        <f>('Adjusted Closing'!D222-'Adjusted Closing'!D221)/'Adjusted Closing'!D221</f>
        <v>2.4533588760364766E-2</v>
      </c>
      <c r="E224" s="4">
        <f>('Adjusted Closing'!E222-'Adjusted Closing'!E221)/'Adjusted Closing'!E221</f>
        <v>8.9918356396848642E-3</v>
      </c>
      <c r="F224" s="4">
        <f>('Adjusted Closing'!F222-'Adjusted Closing'!F221)/'Adjusted Closing'!F221</f>
        <v>-4.4217439901947446E-4</v>
      </c>
      <c r="G224" s="4">
        <f>('Adjusted Closing'!G222-'Adjusted Closing'!G221)/'Adjusted Closing'!G221</f>
        <v>4.2056023287312699E-2</v>
      </c>
      <c r="H224" s="4">
        <f>('Adjusted Closing'!H222-'Adjusted Closing'!H221)/'Adjusted Closing'!H221</f>
        <v>3.4743829467848257E-2</v>
      </c>
      <c r="I224" s="4">
        <f>('Adjusted Closing'!I222-'Adjusted Closing'!I221)/'Adjusted Closing'!I221</f>
        <v>6.3732493829165598E-2</v>
      </c>
      <c r="J224" s="4">
        <f>('Adjusted Closing'!J222-'Adjusted Closing'!J221)/'Adjusted Closing'!J221</f>
        <v>-0.10045245806280345</v>
      </c>
      <c r="K224" s="4">
        <f>('Adjusted Closing'!K222-'Adjusted Closing'!K221)/'Adjusted Closing'!K221</f>
        <v>7.1947660322928264E-3</v>
      </c>
      <c r="L224" s="4">
        <f>('Adjusted Closing'!L222-'Adjusted Closing'!L221)/'Adjusted Closing'!L221</f>
        <v>5.9547108704717504E-3</v>
      </c>
      <c r="M224" s="4">
        <f>('Adjusted Closing'!M222-'Adjusted Closing'!M221)/'Adjusted Closing'!M221</f>
        <v>-4.9019607843137226E-2</v>
      </c>
      <c r="N224" s="4">
        <f>('Adjusted Closing'!N222-'Adjusted Closing'!N221)/'Adjusted Closing'!N221</f>
        <v>6.5488961693326376E-3</v>
      </c>
      <c r="O224" s="4">
        <f>('Adjusted Closing'!O222-'Adjusted Closing'!O221)/'Adjusted Closing'!O221</f>
        <v>2.1342532386850681E-2</v>
      </c>
    </row>
    <row r="225" spans="1:15" x14ac:dyDescent="0.25">
      <c r="A225" s="1">
        <v>41974</v>
      </c>
      <c r="B225" s="4">
        <f>('Adjusted Closing'!B223-'Adjusted Closing'!B222)/'Adjusted Closing'!B222</f>
        <v>-5.3458018486723553E-2</v>
      </c>
      <c r="C225" s="4">
        <f>('Adjusted Closing'!C223-'Adjusted Closing'!C222)/'Adjusted Closing'!C222</f>
        <v>-2.8998493020871043E-4</v>
      </c>
      <c r="D225" s="4">
        <f>('Adjusted Closing'!D223-'Adjusted Closing'!D222)/'Adjusted Closing'!D222</f>
        <v>-4.1885878779204062E-3</v>
      </c>
      <c r="E225" s="4">
        <f>('Adjusted Closing'!E223-'Adjusted Closing'!E222)/'Adjusted Closing'!E222</f>
        <v>-7.6162826313743324E-3</v>
      </c>
      <c r="F225" s="4">
        <f>('Adjusted Closing'!F223-'Adjusted Closing'!F222)/'Adjusted Closing'!F222</f>
        <v>-1.5942093405125309E-2</v>
      </c>
      <c r="G225" s="4">
        <f>('Adjusted Closing'!G223-'Adjusted Closing'!G222)/'Adjusted Closing'!G222</f>
        <v>7.6172126870230521E-3</v>
      </c>
      <c r="H225" s="4">
        <f>('Adjusted Closing'!H223-'Adjusted Closing'!H222)/'Adjusted Closing'!H222</f>
        <v>-1.1599409670014356E-2</v>
      </c>
      <c r="I225" s="4">
        <f>('Adjusted Closing'!I223-'Adjusted Closing'!I222)/'Adjusted Closing'!I222</f>
        <v>-5.2005476583936636E-4</v>
      </c>
      <c r="J225" s="4">
        <f>('Adjusted Closing'!J223-'Adjusted Closing'!J222)/'Adjusted Closing'!J222</f>
        <v>9.1548624749481639E-3</v>
      </c>
      <c r="K225" s="4">
        <f>('Adjusted Closing'!K223-'Adjusted Closing'!K222)/'Adjusted Closing'!K222</f>
        <v>2.6038549768863046E-4</v>
      </c>
      <c r="L225" s="4">
        <f>('Adjusted Closing'!L223-'Adjusted Closing'!L222)/'Adjusted Closing'!L222</f>
        <v>-2.4929230506818471E-4</v>
      </c>
      <c r="M225" s="4">
        <f>('Adjusted Closing'!M223-'Adjusted Closing'!M222)/'Adjusted Closing'!M222</f>
        <v>-5.5326460481099668E-2</v>
      </c>
      <c r="N225" s="4">
        <f>('Adjusted Closing'!N223-'Adjusted Closing'!N222)/'Adjusted Closing'!N222</f>
        <v>-1.741500056730682E-3</v>
      </c>
      <c r="O225" s="4">
        <f>('Adjusted Closing'!O223-'Adjusted Closing'!O222)/'Adjusted Closing'!O222</f>
        <v>-4.9882142419359669E-2</v>
      </c>
    </row>
    <row r="226" spans="1:15" x14ac:dyDescent="0.25">
      <c r="A226" s="1">
        <v>42005</v>
      </c>
      <c r="B226" s="4">
        <f>('Adjusted Closing'!B224-'Adjusted Closing'!B223)/'Adjusted Closing'!B223</f>
        <v>1.0676144741011391E-2</v>
      </c>
      <c r="C226" s="4">
        <f>('Adjusted Closing'!C224-'Adjusted Closing'!C223)/'Adjusted Closing'!C223</f>
        <v>-3.6925236922842289E-2</v>
      </c>
      <c r="D226" s="4">
        <f>('Adjusted Closing'!D224-'Adjusted Closing'!D223)/'Adjusted Closing'!D223</f>
        <v>-3.1040805790470173E-2</v>
      </c>
      <c r="E226" s="4">
        <f>('Adjusted Closing'!E224-'Adjusted Closing'!E223)/'Adjusted Closing'!E223</f>
        <v>2.8088083910880446E-3</v>
      </c>
      <c r="F226" s="4">
        <f>('Adjusted Closing'!F224-'Adjusted Closing'!F223)/'Adjusted Closing'!F223</f>
        <v>3.8212676352392512E-2</v>
      </c>
      <c r="G226" s="4">
        <f>('Adjusted Closing'!G224-'Adjusted Closing'!G223)/'Adjusted Closing'!G223</f>
        <v>0.23038473590431466</v>
      </c>
      <c r="H226" s="4">
        <f>('Adjusted Closing'!H224-'Adjusted Closing'!H223)/'Adjusted Closing'!H223</f>
        <v>-2.128558084283064E-2</v>
      </c>
      <c r="I226" s="4">
        <f>('Adjusted Closing'!I224-'Adjusted Closing'!I223)/'Adjusted Closing'!I223</f>
        <v>1.2814397302236553E-2</v>
      </c>
      <c r="J226" s="4">
        <f>('Adjusted Closing'!J224-'Adjusted Closing'!J223)/'Adjusted Closing'!J223</f>
        <v>-3.2741660549273174E-2</v>
      </c>
      <c r="K226" s="4">
        <f>('Adjusted Closing'!K224-'Adjusted Closing'!K223)/'Adjusted Closing'!K223</f>
        <v>2.229318167477521E-2</v>
      </c>
      <c r="L226" s="4">
        <f>('Adjusted Closing'!L224-'Adjusted Closing'!L223)/'Adjusted Closing'!L223</f>
        <v>1.8861259393171827E-2</v>
      </c>
      <c r="M226" s="4">
        <f>('Adjusted Closing'!M224-'Adjusted Closing'!M223)/'Adjusted Closing'!M223</f>
        <v>-0.18115678428519469</v>
      </c>
      <c r="N226" s="4">
        <f>('Adjusted Closing'!N224-'Adjusted Closing'!N223)/'Adjusted Closing'!N223</f>
        <v>2.586952970287169E-2</v>
      </c>
      <c r="O226" s="4">
        <f>('Adjusted Closing'!O224-'Adjusted Closing'!O223)/'Adjusted Closing'!O223</f>
        <v>9.0958960578604482E-3</v>
      </c>
    </row>
    <row r="227" spans="1:15" x14ac:dyDescent="0.25">
      <c r="A227" s="1">
        <v>42036</v>
      </c>
      <c r="B227" s="4">
        <f>('Adjusted Closing'!B225-'Adjusted Closing'!B224)/'Adjusted Closing'!B224</f>
        <v>3.5307812576115462E-2</v>
      </c>
      <c r="C227" s="4">
        <f>('Adjusted Closing'!C225-'Adjusted Closing'!C224)/'Adjusted Closing'!C224</f>
        <v>5.6379426915448776E-2</v>
      </c>
      <c r="D227" s="4">
        <f>('Adjusted Closing'!D225-'Adjusted Closing'!D224)/'Adjusted Closing'!D224</f>
        <v>5.4892511014553995E-2</v>
      </c>
      <c r="E227" s="4">
        <f>('Adjusted Closing'!E225-'Adjusted Closing'!E224)/'Adjusted Closing'!E224</f>
        <v>3.8218543973830413E-2</v>
      </c>
      <c r="F227" s="4">
        <f>('Adjusted Closing'!F225-'Adjusted Closing'!F224)/'Adjusted Closing'!F224</f>
        <v>1.2903971384642247E-2</v>
      </c>
      <c r="G227" s="4">
        <f>('Adjusted Closing'!G225-'Adjusted Closing'!G224)/'Adjusted Closing'!G224</f>
        <v>-4.7963569835769625E-2</v>
      </c>
      <c r="H227" s="4">
        <f>('Adjusted Closing'!H225-'Adjusted Closing'!H224)/'Adjusted Closing'!H224</f>
        <v>7.0824711218193115E-2</v>
      </c>
      <c r="I227" s="4">
        <f>('Adjusted Closing'!I225-'Adjusted Closing'!I224)/'Adjusted Closing'!I224</f>
        <v>6.3569310639245813E-2</v>
      </c>
      <c r="J227" s="4">
        <f>('Adjusted Closing'!J225-'Adjusted Closing'!J224)/'Adjusted Closing'!J224</f>
        <v>5.546060135016824E-2</v>
      </c>
      <c r="K227" s="4">
        <f>('Adjusted Closing'!K225-'Adjusted Closing'!K224)/'Adjusted Closing'!K224</f>
        <v>-1.0454425981523321E-2</v>
      </c>
      <c r="L227" s="4">
        <f>('Adjusted Closing'!L225-'Adjusted Closing'!L224)/'Adjusted Closing'!L224</f>
        <v>-5.0963013373664431E-3</v>
      </c>
      <c r="M227" s="4">
        <f>('Adjusted Closing'!M225-'Adjusted Closing'!M224)/'Adjusted Closing'!M224</f>
        <v>0.1550422034651267</v>
      </c>
      <c r="N227" s="4">
        <f>('Adjusted Closing'!N225-'Adjusted Closing'!N224)/'Adjusted Closing'!N224</f>
        <v>-1.0731995022944269E-2</v>
      </c>
      <c r="O227" s="4">
        <f>('Adjusted Closing'!O225-'Adjusted Closing'!O224)/'Adjusted Closing'!O224</f>
        <v>6.0777470873135668E-2</v>
      </c>
    </row>
    <row r="228" spans="1:15" x14ac:dyDescent="0.25">
      <c r="A228" s="1">
        <v>42064</v>
      </c>
      <c r="B228" s="4">
        <f>('Adjusted Closing'!B226-'Adjusted Closing'!B225)/'Adjusted Closing'!B225</f>
        <v>-2.1977892936627785E-2</v>
      </c>
      <c r="C228" s="4">
        <f>('Adjusted Closing'!C226-'Adjusted Closing'!C225)/'Adjusted Closing'!C225</f>
        <v>-1.9665030213833996E-2</v>
      </c>
      <c r="D228" s="4">
        <f>('Adjusted Closing'!D226-'Adjusted Closing'!D225)/'Adjusted Closing'!D225</f>
        <v>-1.7396106913756221E-2</v>
      </c>
      <c r="E228" s="4">
        <f>('Adjusted Closing'!E226-'Adjusted Closing'!E225)/'Adjusted Closing'!E225</f>
        <v>-2.1786325479236642E-2</v>
      </c>
      <c r="F228" s="4">
        <f>('Adjusted Closing'!F226-'Adjusted Closing'!F225)/'Adjusted Closing'!F225</f>
        <v>3.1261595432842031E-3</v>
      </c>
      <c r="G228" s="4">
        <f>('Adjusted Closing'!G226-'Adjusted Closing'!G225)/'Adjusted Closing'!G225</f>
        <v>-0.16935564260099734</v>
      </c>
      <c r="H228" s="4">
        <f>('Adjusted Closing'!H226-'Adjusted Closing'!H225)/'Adjusted Closing'!H225</f>
        <v>-1.2622046147346754E-2</v>
      </c>
      <c r="I228" s="4">
        <f>('Adjusted Closing'!I226-'Adjusted Closing'!I225)/'Adjusted Closing'!I225</f>
        <v>2.1760405283927038E-2</v>
      </c>
      <c r="J228" s="4">
        <f>('Adjusted Closing'!J226-'Adjusted Closing'!J225)/'Adjusted Closing'!J225</f>
        <v>-3.3190234788511366E-2</v>
      </c>
      <c r="K228" s="4">
        <f>('Adjusted Closing'!K226-'Adjusted Closing'!K225)/'Adjusted Closing'!K225</f>
        <v>4.4108717973373205E-3</v>
      </c>
      <c r="L228" s="4">
        <f>('Adjusted Closing'!L226-'Adjusted Closing'!L225)/'Adjusted Closing'!L225</f>
        <v>2.1374604612297153E-3</v>
      </c>
      <c r="M228" s="4">
        <f>('Adjusted Closing'!M226-'Adjusted Closing'!M225)/'Adjusted Closing'!M225</f>
        <v>-2.1538461538461558E-2</v>
      </c>
      <c r="N228" s="4">
        <f>('Adjusted Closing'!N226-'Adjusted Closing'!N225)/'Adjusted Closing'!N225</f>
        <v>3.6612915178592265E-3</v>
      </c>
      <c r="O228" s="4">
        <f>('Adjusted Closing'!O226-'Adjusted Closing'!O225)/'Adjusted Closing'!O225</f>
        <v>-2.9646848331442151E-2</v>
      </c>
    </row>
    <row r="229" spans="1:15" x14ac:dyDescent="0.25">
      <c r="A229" s="1">
        <v>42095</v>
      </c>
      <c r="B229" s="4">
        <f>('Adjusted Closing'!B227-'Adjusted Closing'!B226)/'Adjusted Closing'!B226</f>
        <v>7.9211189928823963E-2</v>
      </c>
      <c r="C229" s="4">
        <f>('Adjusted Closing'!C227-'Adjusted Closing'!C226)/'Adjusted Closing'!C226</f>
        <v>3.6228599442420062E-3</v>
      </c>
      <c r="D229" s="4">
        <f>('Adjusted Closing'!D227-'Adjusted Closing'!D226)/'Adjusted Closing'!D226</f>
        <v>8.5208197301247391E-3</v>
      </c>
      <c r="E229" s="4">
        <f>('Adjusted Closing'!E227-'Adjusted Closing'!E226)/'Adjusted Closing'!E226</f>
        <v>2.1613941415406224E-2</v>
      </c>
      <c r="F229" s="4">
        <f>('Adjusted Closing'!F227-'Adjusted Closing'!F226)/'Adjusted Closing'!F226</f>
        <v>0.12979894669932113</v>
      </c>
      <c r="G229" s="4">
        <f>('Adjusted Closing'!G227-'Adjusted Closing'!G226)/'Adjusted Closing'!G226</f>
        <v>0.12769416813179812</v>
      </c>
      <c r="H229" s="4">
        <f>('Adjusted Closing'!H227-'Adjusted Closing'!H226)/'Adjusted Closing'!H226</f>
        <v>8.2719919622238243E-3</v>
      </c>
      <c r="I229" s="4">
        <f>('Adjusted Closing'!I227-'Adjusted Closing'!I226)/'Adjusted Closing'!I226</f>
        <v>1.6297167238930269E-2</v>
      </c>
      <c r="J229" s="4">
        <f>('Adjusted Closing'!J227-'Adjusted Closing'!J226)/'Adjusted Closing'!J226</f>
        <v>7.2537082913593287E-2</v>
      </c>
      <c r="K229" s="4">
        <f>('Adjusted Closing'!K227-'Adjusted Closing'!K226)/'Adjusted Closing'!K226</f>
        <v>-3.0425018285834518E-3</v>
      </c>
      <c r="L229" s="4">
        <f>('Adjusted Closing'!L227-'Adjusted Closing'!L226)/'Adjusted Closing'!L226</f>
        <v>-1.5024110036130857E-3</v>
      </c>
      <c r="M229" s="4">
        <f>('Adjusted Closing'!M227-'Adjusted Closing'!M226)/'Adjusted Closing'!M226</f>
        <v>8.2154088050314489E-2</v>
      </c>
      <c r="N229" s="4">
        <f>('Adjusted Closing'!N227-'Adjusted Closing'!N226)/'Adjusted Closing'!N226</f>
        <v>-3.2843251735216808E-3</v>
      </c>
      <c r="O229" s="4">
        <f>('Adjusted Closing'!O227-'Adjusted Closing'!O226)/'Adjusted Closing'!O226</f>
        <v>4.7792321947333051E-2</v>
      </c>
    </row>
    <row r="230" spans="1:15" x14ac:dyDescent="0.25">
      <c r="A230" s="1">
        <v>42125</v>
      </c>
      <c r="B230" s="4">
        <f>('Adjusted Closing'!B228-'Adjusted Closing'!B227)/'Adjusted Closing'!B227</f>
        <v>-3.3788627129701439E-2</v>
      </c>
      <c r="C230" s="4">
        <f>('Adjusted Closing'!C228-'Adjusted Closing'!C227)/'Adjusted Closing'!C227</f>
        <v>9.5378476341075793E-3</v>
      </c>
      <c r="D230" s="4">
        <f>('Adjusted Closing'!D228-'Adjusted Closing'!D227)/'Adjusted Closing'!D227</f>
        <v>1.0491382393316857E-2</v>
      </c>
      <c r="E230" s="4">
        <f>('Adjusted Closing'!E228-'Adjusted Closing'!E227)/'Adjusted Closing'!E227</f>
        <v>-1.3819855561758956E-2</v>
      </c>
      <c r="F230" s="4">
        <f>('Adjusted Closing'!F228-'Adjusted Closing'!F227)/'Adjusted Closing'!F227</f>
        <v>-2.519498620836743E-2</v>
      </c>
      <c r="G230" s="4">
        <f>('Adjusted Closing'!G228-'Adjusted Closing'!G227)/'Adjusted Closing'!G227</f>
        <v>-7.3119175977756967E-2</v>
      </c>
      <c r="H230" s="4">
        <f>('Adjusted Closing'!H228-'Adjusted Closing'!H227)/'Adjusted Closing'!H227</f>
        <v>2.6026904215812094E-2</v>
      </c>
      <c r="I230" s="4">
        <f>('Adjusted Closing'!I228-'Adjusted Closing'!I227)/'Adjusted Closing'!I227</f>
        <v>5.3439554462567172E-2</v>
      </c>
      <c r="J230" s="4">
        <f>('Adjusted Closing'!J228-'Adjusted Closing'!J227)/'Adjusted Closing'!J227</f>
        <v>-6.1058762242644268E-2</v>
      </c>
      <c r="K230" s="4">
        <f>('Adjusted Closing'!K228-'Adjusted Closing'!K227)/'Adjusted Closing'!K227</f>
        <v>-4.0787186423440168E-3</v>
      </c>
      <c r="L230" s="4">
        <f>('Adjusted Closing'!L228-'Adjusted Closing'!L227)/'Adjusted Closing'!L227</f>
        <v>-2.8955898861373259E-3</v>
      </c>
      <c r="M230" s="4">
        <f>('Adjusted Closing'!M228-'Adjusted Closing'!M227)/'Adjusted Closing'!M227</f>
        <v>3.4144569560479426E-2</v>
      </c>
      <c r="N230" s="4">
        <f>('Adjusted Closing'!N228-'Adjusted Closing'!N227)/'Adjusted Closing'!N227</f>
        <v>-4.5866946215693E-3</v>
      </c>
      <c r="O230" s="4">
        <f>('Adjusted Closing'!O228-'Adjusted Closing'!O227)/'Adjusted Closing'!O227</f>
        <v>1.6469313771191069E-3</v>
      </c>
    </row>
    <row r="231" spans="1:15" x14ac:dyDescent="0.25">
      <c r="A231" s="1">
        <v>42156</v>
      </c>
      <c r="B231" s="4">
        <f>('Adjusted Closing'!B229-'Adjusted Closing'!B228)/'Adjusted Closing'!B228</f>
        <v>-3.2366158217092988E-2</v>
      </c>
      <c r="C231" s="4">
        <f>('Adjusted Closing'!C229-'Adjusted Closing'!C228)/'Adjusted Closing'!C228</f>
        <v>-2.1718776235892211E-2</v>
      </c>
      <c r="D231" s="4">
        <f>('Adjusted Closing'!D229-'Adjusted Closing'!D228)/'Adjusted Closing'!D228</f>
        <v>-2.1011672375900521E-2</v>
      </c>
      <c r="E231" s="4">
        <f>('Adjusted Closing'!E229-'Adjusted Closing'!E228)/'Adjusted Closing'!E228</f>
        <v>-3.0691138063569257E-2</v>
      </c>
      <c r="F231" s="4">
        <f>('Adjusted Closing'!F229-'Adjusted Closing'!F228)/'Adjusted Closing'!F228</f>
        <v>-4.2814762420318453E-2</v>
      </c>
      <c r="G231" s="4">
        <f>('Adjusted Closing'!G229-'Adjusted Closing'!G228)/'Adjusted Closing'!G228</f>
        <v>-0.102385812752064</v>
      </c>
      <c r="H231" s="4">
        <f>('Adjusted Closing'!H229-'Adjusted Closing'!H228)/'Adjusted Closing'!H228</f>
        <v>-1.6402205021759913E-2</v>
      </c>
      <c r="I231" s="4">
        <f>('Adjusted Closing'!I229-'Adjusted Closing'!I228)/'Adjusted Closing'!I228</f>
        <v>-1.592265366805394E-2</v>
      </c>
      <c r="J231" s="4">
        <f>('Adjusted Closing'!J229-'Adjusted Closing'!J228)/'Adjusted Closing'!J228</f>
        <v>-2.7089386444210179E-2</v>
      </c>
      <c r="K231" s="4">
        <f>('Adjusted Closing'!K229-'Adjusted Closing'!K228)/'Adjusted Closing'!K228</f>
        <v>-1.0940667091977862E-2</v>
      </c>
      <c r="L231" s="4">
        <f>('Adjusted Closing'!L229-'Adjusted Closing'!L228)/'Adjusted Closing'!L228</f>
        <v>-1.2905249000584649E-2</v>
      </c>
      <c r="M231" s="4">
        <f>('Adjusted Closing'!M229-'Adjusted Closing'!M228)/'Adjusted Closing'!M228</f>
        <v>9.0270460133473868E-2</v>
      </c>
      <c r="N231" s="4">
        <f>('Adjusted Closing'!N229-'Adjusted Closing'!N228)/'Adjusted Closing'!N228</f>
        <v>-1.006564180430629E-2</v>
      </c>
      <c r="O231" s="4">
        <f>('Adjusted Closing'!O229-'Adjusted Closing'!O228)/'Adjusted Closing'!O228</f>
        <v>-4.7024018476972664E-2</v>
      </c>
    </row>
    <row r="232" spans="1:15" x14ac:dyDescent="0.25">
      <c r="A232" s="1">
        <v>42186</v>
      </c>
      <c r="B232" s="4">
        <f>('Adjusted Closing'!B230-'Adjusted Closing'!B229)/'Adjusted Closing'!B229</f>
        <v>-5.9881937024127328E-2</v>
      </c>
      <c r="C232" s="4">
        <f>('Adjusted Closing'!C230-'Adjusted Closing'!C229)/'Adjusted Closing'!C229</f>
        <v>3.992710917289706E-3</v>
      </c>
      <c r="D232" s="4">
        <f>('Adjusted Closing'!D230-'Adjusted Closing'!D229)/'Adjusted Closing'!D229</f>
        <v>1.9742029696721345E-2</v>
      </c>
      <c r="E232" s="4">
        <f>('Adjusted Closing'!E230-'Adjusted Closing'!E229)/'Adjusted Closing'!E229</f>
        <v>-5.8130878311828411E-3</v>
      </c>
      <c r="F232" s="4">
        <f>('Adjusted Closing'!F230-'Adjusted Closing'!F229)/'Adjusted Closing'!F229</f>
        <v>-6.1476121864154576E-2</v>
      </c>
      <c r="G232" s="4">
        <f>('Adjusted Closing'!G230-'Adjusted Closing'!G229)/'Adjusted Closing'!G229</f>
        <v>-0.25383999419527198</v>
      </c>
      <c r="H232" s="4">
        <f>('Adjusted Closing'!H230-'Adjusted Closing'!H229)/'Adjusted Closing'!H229</f>
        <v>2.8356396834547701E-2</v>
      </c>
      <c r="I232" s="4">
        <f>('Adjusted Closing'!I230-'Adjusted Closing'!I229)/'Adjusted Closing'!I229</f>
        <v>1.727191244889488E-2</v>
      </c>
      <c r="J232" s="4">
        <f>('Adjusted Closing'!J230-'Adjusted Closing'!J229)/'Adjusted Closing'!J229</f>
        <v>-7.0682824214457401E-2</v>
      </c>
      <c r="K232" s="4">
        <f>('Adjusted Closing'!K230-'Adjusted Closing'!K229)/'Adjusted Closing'!K229</f>
        <v>8.8293554720983679E-3</v>
      </c>
      <c r="L232" s="4">
        <f>('Adjusted Closing'!L230-'Adjusted Closing'!L229)/'Adjusted Closing'!L229</f>
        <v>4.880178993758472E-3</v>
      </c>
      <c r="M232" s="4">
        <f>('Adjusted Closing'!M230-'Adjusted Closing'!M229)/'Adjusted Closing'!M229</f>
        <v>-5.7023195876288672E-2</v>
      </c>
      <c r="N232" s="4">
        <f>('Adjusted Closing'!N230-'Adjusted Closing'!N229)/'Adjusted Closing'!N229</f>
        <v>7.568911115554286E-3</v>
      </c>
      <c r="O232" s="4">
        <f>('Adjusted Closing'!O230-'Adjusted Closing'!O229)/'Adjusted Closing'!O229</f>
        <v>4.0805176445163391E-2</v>
      </c>
    </row>
    <row r="233" spans="1:15" x14ac:dyDescent="0.25">
      <c r="A233" s="1">
        <v>42217</v>
      </c>
      <c r="B233" s="4">
        <f>('Adjusted Closing'!B231-'Adjusted Closing'!B230)/'Adjusted Closing'!B230</f>
        <v>-9.3234212977560002E-2</v>
      </c>
      <c r="C233" s="4">
        <f>('Adjusted Closing'!C231-'Adjusted Closing'!C230)/'Adjusted Closing'!C230</f>
        <v>-6.5677745276027613E-2</v>
      </c>
      <c r="D233" s="4">
        <f>('Adjusted Closing'!D231-'Adjusted Closing'!D230)/'Adjusted Closing'!D230</f>
        <v>-6.2580818167202831E-2</v>
      </c>
      <c r="E233" s="4">
        <f>('Adjusted Closing'!E231-'Adjusted Closing'!E230)/'Adjusted Closing'!E230</f>
        <v>-4.2132366956546694E-2</v>
      </c>
      <c r="F233" s="4">
        <f>('Adjusted Closing'!F231-'Adjusted Closing'!F230)/'Adjusted Closing'!F230</f>
        <v>-0.12037934719148682</v>
      </c>
      <c r="G233" s="4">
        <f>('Adjusted Closing'!G231-'Adjusted Closing'!G230)/'Adjusted Closing'!G230</f>
        <v>2.9535450741910454E-2</v>
      </c>
      <c r="H233" s="4">
        <f>('Adjusted Closing'!H231-'Adjusted Closing'!H230)/'Adjusted Closing'!H230</f>
        <v>-6.1535219845654382E-2</v>
      </c>
      <c r="I233" s="4">
        <f>('Adjusted Closing'!I231-'Adjusted Closing'!I230)/'Adjusted Closing'!I230</f>
        <v>-8.2328879611558797E-2</v>
      </c>
      <c r="J233" s="4">
        <f>('Adjusted Closing'!J231-'Adjusted Closing'!J230)/'Adjusted Closing'!J230</f>
        <v>-5.609303682071938E-2</v>
      </c>
      <c r="K233" s="4">
        <f>('Adjusted Closing'!K231-'Adjusted Closing'!K230)/'Adjusted Closing'!K230</f>
        <v>-3.1751124334060531E-3</v>
      </c>
      <c r="L233" s="4">
        <f>('Adjusted Closing'!L231-'Adjusted Closing'!L230)/'Adjusted Closing'!L230</f>
        <v>-6.531403515203019E-3</v>
      </c>
      <c r="M233" s="4">
        <f>('Adjusted Closing'!M231-'Adjusted Closing'!M230)/'Adjusted Closing'!M230</f>
        <v>1.3665869490946374E-3</v>
      </c>
      <c r="N233" s="4">
        <f>('Adjusted Closing'!N231-'Adjusted Closing'!N230)/'Adjusted Closing'!N230</f>
        <v>-1.667390566376102E-3</v>
      </c>
      <c r="O233" s="4">
        <f>('Adjusted Closing'!O231-'Adjusted Closing'!O230)/'Adjusted Closing'!O230</f>
        <v>-7.0346548105518256E-2</v>
      </c>
    </row>
    <row r="234" spans="1:15" x14ac:dyDescent="0.25">
      <c r="A234" s="1">
        <v>42248</v>
      </c>
      <c r="B234" s="4">
        <f>('Adjusted Closing'!B232-'Adjusted Closing'!B231)/'Adjusted Closing'!B231</f>
        <v>-4.5040926071727161E-2</v>
      </c>
      <c r="C234" s="4">
        <f>('Adjusted Closing'!C232-'Adjusted Closing'!C231)/'Adjusted Closing'!C231</f>
        <v>-1.4722209020053474E-2</v>
      </c>
      <c r="D234" s="4">
        <f>('Adjusted Closing'!D232-'Adjusted Closing'!D231)/'Adjusted Closing'!D231</f>
        <v>-2.6442831573227094E-2</v>
      </c>
      <c r="E234" s="4">
        <f>('Adjusted Closing'!E232-'Adjusted Closing'!E231)/'Adjusted Closing'!E231</f>
        <v>-3.9836614540346559E-2</v>
      </c>
      <c r="F234" s="4">
        <f>('Adjusted Closing'!F232-'Adjusted Closing'!F231)/'Adjusted Closing'!F231</f>
        <v>-3.8036789695205561E-2</v>
      </c>
      <c r="G234" s="4">
        <f>('Adjusted Closing'!G232-'Adjusted Closing'!G231)/'Adjusted Closing'!G231</f>
        <v>-5.7463279644121325E-2</v>
      </c>
      <c r="H234" s="4">
        <f>('Adjusted Closing'!H232-'Adjusted Closing'!H231)/'Adjusted Closing'!H231</f>
        <v>-4.0008603585159966E-2</v>
      </c>
      <c r="I234" s="4">
        <f>('Adjusted Closing'!I232-'Adjusted Closing'!I231)/'Adjusted Closing'!I231</f>
        <v>-7.9528420701918109E-2</v>
      </c>
      <c r="J234" s="4">
        <f>('Adjusted Closing'!J232-'Adjusted Closing'!J231)/'Adjusted Closing'!J231</f>
        <v>-7.4536544936058935E-2</v>
      </c>
      <c r="K234" s="4">
        <f>('Adjusted Closing'!K232-'Adjusted Closing'!K231)/'Adjusted Closing'!K231</f>
        <v>7.1738039796733107E-3</v>
      </c>
      <c r="L234" s="4">
        <f>('Adjusted Closing'!L232-'Adjusted Closing'!L231)/'Adjusted Closing'!L231</f>
        <v>-2.6171726579531497E-4</v>
      </c>
      <c r="M234" s="4">
        <f>('Adjusted Closing'!M232-'Adjusted Closing'!M231)/'Adjusted Closing'!M231</f>
        <v>-1.7400204708290738E-2</v>
      </c>
      <c r="N234" s="4">
        <f>('Adjusted Closing'!N232-'Adjusted Closing'!N231)/'Adjusted Closing'!N231</f>
        <v>5.7844374932995591E-3</v>
      </c>
      <c r="O234" s="4">
        <f>('Adjusted Closing'!O232-'Adjusted Closing'!O231)/'Adjusted Closing'!O231</f>
        <v>-4.4895133285625929E-2</v>
      </c>
    </row>
    <row r="235" spans="1:15" x14ac:dyDescent="0.25">
      <c r="A235" s="1">
        <v>42278</v>
      </c>
      <c r="B235" s="4">
        <f>('Adjusted Closing'!B233-'Adjusted Closing'!B232)/'Adjusted Closing'!B232</f>
        <v>6.9622225214501246E-2</v>
      </c>
      <c r="C235" s="4">
        <f>('Adjusted Closing'!C233-'Adjusted Closing'!C232)/'Adjusted Closing'!C232</f>
        <v>8.4670816870387022E-2</v>
      </c>
      <c r="D235" s="4">
        <f>('Adjusted Closing'!D233-'Adjusted Closing'!D232)/'Adjusted Closing'!D232</f>
        <v>8.2983117760394132E-2</v>
      </c>
      <c r="E235" s="4">
        <f>('Adjusted Closing'!E233-'Adjusted Closing'!E232)/'Adjusted Closing'!E232</f>
        <v>1.669799316149391E-2</v>
      </c>
      <c r="F235" s="4">
        <f>('Adjusted Closing'!F233-'Adjusted Closing'!F232)/'Adjusted Closing'!F232</f>
        <v>8.6045879355001437E-2</v>
      </c>
      <c r="G235" s="4">
        <f>('Adjusted Closing'!G233-'Adjusted Closing'!G232)/'Adjusted Closing'!G232</f>
        <v>0.13171000980833802</v>
      </c>
      <c r="H235" s="4">
        <f>('Adjusted Closing'!H233-'Adjusted Closing'!H232)/'Adjusted Closing'!H232</f>
        <v>9.384736229044266E-2</v>
      </c>
      <c r="I235" s="4">
        <f>('Adjusted Closing'!I233-'Adjusted Closing'!I232)/'Adjusted Closing'!I232</f>
        <v>9.7477257781097698E-2</v>
      </c>
      <c r="J235" s="4">
        <f>('Adjusted Closing'!J233-'Adjusted Closing'!J232)/'Adjusted Closing'!J232</f>
        <v>0.13014474559901271</v>
      </c>
      <c r="K235" s="4">
        <f>('Adjusted Closing'!K233-'Adjusted Closing'!K232)/'Adjusted Closing'!K232</f>
        <v>-6.0221032243353489E-4</v>
      </c>
      <c r="L235" s="4">
        <f>('Adjusted Closing'!L233-'Adjusted Closing'!L232)/'Adjusted Closing'!L232</f>
        <v>5.3220170896172312E-3</v>
      </c>
      <c r="M235" s="4">
        <f>('Adjusted Closing'!M233-'Adjusted Closing'!M232)/'Adjusted Closing'!M232</f>
        <v>1.8402777777777758E-2</v>
      </c>
      <c r="N235" s="4">
        <f>('Adjusted Closing'!N233-'Adjusted Closing'!N232)/'Adjusted Closing'!N232</f>
        <v>9.1433705101330638E-5</v>
      </c>
      <c r="O235" s="4">
        <f>('Adjusted Closing'!O233-'Adjusted Closing'!O232)/'Adjusted Closing'!O232</f>
        <v>6.5130475759009085E-2</v>
      </c>
    </row>
    <row r="236" spans="1:15" x14ac:dyDescent="0.25">
      <c r="A236" s="1">
        <v>42309</v>
      </c>
      <c r="B236" s="4">
        <f>('Adjusted Closing'!B234-'Adjusted Closing'!B233)/'Adjusted Closing'!B233</f>
        <v>-3.2491098753244116E-2</v>
      </c>
      <c r="C236" s="4">
        <f>('Adjusted Closing'!C234-'Adjusted Closing'!C233)/'Adjusted Closing'!C233</f>
        <v>3.1919344588255453E-3</v>
      </c>
      <c r="D236" s="4">
        <f>('Adjusted Closing'!D234-'Adjusted Closing'!D233)/'Adjusted Closing'!D233</f>
        <v>5.0486926072401835E-4</v>
      </c>
      <c r="E236" s="4">
        <f>('Adjusted Closing'!E234-'Adjusted Closing'!E233)/'Adjusted Closing'!E233</f>
        <v>-4.3905322667892478E-3</v>
      </c>
      <c r="F236" s="4">
        <f>('Adjusted Closing'!F234-'Adjusted Closing'!F233)/'Adjusted Closing'!F233</f>
        <v>-2.8428358237766845E-2</v>
      </c>
      <c r="G236" s="4">
        <f>('Adjusted Closing'!G234-'Adjusted Closing'!G233)/'Adjusted Closing'!G233</f>
        <v>-9.7065984443341038E-2</v>
      </c>
      <c r="H236" s="4">
        <f>('Adjusted Closing'!H234-'Adjusted Closing'!H233)/'Adjusted Closing'!H233</f>
        <v>1.0867162404155339E-2</v>
      </c>
      <c r="I236" s="4">
        <f>('Adjusted Closing'!I234-'Adjusted Closing'!I233)/'Adjusted Closing'!I233</f>
        <v>3.4814632193538753E-2</v>
      </c>
      <c r="J236" s="4">
        <f>('Adjusted Closing'!J234-'Adjusted Closing'!J233)/'Adjusted Closing'!J233</f>
        <v>-4.2722064229854442E-3</v>
      </c>
      <c r="K236" s="4">
        <f>('Adjusted Closing'!K234-'Adjusted Closing'!K233)/'Adjusted Closing'!K233</f>
        <v>-1.2977166698450893E-3</v>
      </c>
      <c r="L236" s="4">
        <f>('Adjusted Closing'!L234-'Adjusted Closing'!L233)/'Adjusted Closing'!L233</f>
        <v>-6.5939321084982861E-3</v>
      </c>
      <c r="M236" s="4">
        <f>('Adjusted Closing'!M234-'Adjusted Closing'!M233)/'Adjusted Closing'!M233</f>
        <v>1.9434026593931262E-2</v>
      </c>
      <c r="N236" s="4">
        <f>('Adjusted Closing'!N234-'Adjusted Closing'!N233)/'Adjusted Closing'!N233</f>
        <v>-2.6987699206873455E-3</v>
      </c>
      <c r="O236" s="4">
        <f>('Adjusted Closing'!O234-'Adjusted Closing'!O233)/'Adjusted Closing'!O233</f>
        <v>-1.2866291763991521E-2</v>
      </c>
    </row>
    <row r="237" spans="1:15" x14ac:dyDescent="0.25">
      <c r="A237" s="1">
        <v>42339</v>
      </c>
      <c r="B237" s="4">
        <f>('Adjusted Closing'!B235-'Adjusted Closing'!B234)/'Adjusted Closing'!B234</f>
        <v>-2.9384340070373213E-2</v>
      </c>
      <c r="C237" s="4">
        <f>('Adjusted Closing'!C235-'Adjusted Closing'!C234)/'Adjusted Closing'!C234</f>
        <v>-1.6641758331756414E-2</v>
      </c>
      <c r="D237" s="4">
        <f>('Adjusted Closing'!D235-'Adjusted Closing'!D234)/'Adjusted Closing'!D234</f>
        <v>-1.7530185176314418E-2</v>
      </c>
      <c r="E237" s="4">
        <f>('Adjusted Closing'!E235-'Adjusted Closing'!E234)/'Adjusted Closing'!E234</f>
        <v>-3.4135607927099444E-2</v>
      </c>
      <c r="F237" s="4">
        <f>('Adjusted Closing'!F235-'Adjusted Closing'!F234)/'Adjusted Closing'!F234</f>
        <v>-3.7287672853512335E-3</v>
      </c>
      <c r="G237" s="4">
        <f>('Adjusted Closing'!G235-'Adjusted Closing'!G234)/'Adjusted Closing'!G234</f>
        <v>3.5201642429807641E-3</v>
      </c>
      <c r="H237" s="4">
        <f>('Adjusted Closing'!H235-'Adjusted Closing'!H234)/'Adjusted Closing'!H234</f>
        <v>-1.9821160408883456E-2</v>
      </c>
      <c r="I237" s="4">
        <f>('Adjusted Closing'!I235-'Adjusted Closing'!I234)/'Adjusted Closing'!I234</f>
        <v>-3.6144363788906182E-2</v>
      </c>
      <c r="J237" s="4">
        <f>('Adjusted Closing'!J235-'Adjusted Closing'!J234)/'Adjusted Closing'!J234</f>
        <v>-9.9312361978793798E-2</v>
      </c>
      <c r="K237" s="4">
        <f>('Adjusted Closing'!K235-'Adjusted Closing'!K234)/'Adjusted Closing'!K234</f>
        <v>-4.8484924862202015E-3</v>
      </c>
      <c r="L237" s="4">
        <f>('Adjusted Closing'!L235-'Adjusted Closing'!L234)/'Adjusted Closing'!L234</f>
        <v>-1.0699041994945369E-2</v>
      </c>
      <c r="M237" s="4">
        <f>('Adjusted Closing'!M235-'Adjusted Closing'!M234)/'Adjusted Closing'!M234</f>
        <v>8.3612040133778966E-3</v>
      </c>
      <c r="N237" s="4">
        <f>('Adjusted Closing'!N235-'Adjusted Closing'!N234)/'Adjusted Closing'!N234</f>
        <v>-4.5841308648726818E-3</v>
      </c>
      <c r="O237" s="4">
        <f>('Adjusted Closing'!O235-'Adjusted Closing'!O234)/'Adjusted Closing'!O234</f>
        <v>-2.7878310856869738E-2</v>
      </c>
    </row>
    <row r="238" spans="1:15" x14ac:dyDescent="0.25">
      <c r="A238" s="1">
        <v>42370</v>
      </c>
      <c r="B238" s="4">
        <f>('Adjusted Closing'!B236-'Adjusted Closing'!B235)/'Adjusted Closing'!B235</f>
        <v>-5.5822727283292614E-2</v>
      </c>
      <c r="C238" s="4">
        <f>('Adjusted Closing'!C236-'Adjusted Closing'!C235)/'Adjusted Closing'!C235</f>
        <v>-5.5020195355715111E-2</v>
      </c>
      <c r="D238" s="4">
        <f>('Adjusted Closing'!D236-'Adjusted Closing'!D235)/'Adjusted Closing'!D235</f>
        <v>-5.073532197294639E-2</v>
      </c>
      <c r="E238" s="4">
        <f>('Adjusted Closing'!E236-'Adjusted Closing'!E235)/'Adjusted Closing'!E235</f>
        <v>-1.4442766410453438E-2</v>
      </c>
      <c r="F238" s="4">
        <f>('Adjusted Closing'!F236-'Adjusted Closing'!F235)/'Adjusted Closing'!F235</f>
        <v>-0.10181848356281588</v>
      </c>
      <c r="G238" s="4">
        <f>('Adjusted Closing'!G236-'Adjusted Closing'!G235)/'Adjusted Closing'!G235</f>
        <v>8.6526380644000686E-2</v>
      </c>
      <c r="H238" s="4">
        <f>('Adjusted Closing'!H236-'Adjusted Closing'!H235)/'Adjusted Closing'!H235</f>
        <v>-7.857554079698191E-2</v>
      </c>
      <c r="I238" s="4">
        <f>('Adjusted Closing'!I236-'Adjusted Closing'!I235)/'Adjusted Closing'!I235</f>
        <v>-7.9617167768085945E-2</v>
      </c>
      <c r="J238" s="4">
        <f>('Adjusted Closing'!J236-'Adjusted Closing'!J235)/'Adjusted Closing'!J235</f>
        <v>-5.6511019943815043E-2</v>
      </c>
      <c r="K238" s="4">
        <f>('Adjusted Closing'!K236-'Adjusted Closing'!K235)/'Adjusted Closing'!K235</f>
        <v>1.4923667936367091E-2</v>
      </c>
      <c r="L238" s="4">
        <f>('Adjusted Closing'!L236-'Adjusted Closing'!L235)/'Adjusted Closing'!L235</f>
        <v>6.350785495179102E-3</v>
      </c>
      <c r="M238" s="4">
        <f>('Adjusted Closing'!M236-'Adjusted Closing'!M235)/'Adjusted Closing'!M235</f>
        <v>-8.5240464344941994E-2</v>
      </c>
      <c r="N238" s="4">
        <f>('Adjusted Closing'!N236-'Adjusted Closing'!N235)/'Adjusted Closing'!N235</f>
        <v>1.4983715357091372E-2</v>
      </c>
      <c r="O238" s="4">
        <f>('Adjusted Closing'!O236-'Adjusted Closing'!O235)/'Adjusted Closing'!O235</f>
        <v>-5.5320649855457864E-2</v>
      </c>
    </row>
    <row r="239" spans="1:15" x14ac:dyDescent="0.25">
      <c r="A239" s="1">
        <v>42401</v>
      </c>
      <c r="B239" s="4">
        <f>('Adjusted Closing'!B237-'Adjusted Closing'!B236)/'Adjusted Closing'!B236</f>
        <v>-8.6913089265477899E-3</v>
      </c>
      <c r="C239" s="4">
        <f>('Adjusted Closing'!C237-'Adjusted Closing'!C236)/'Adjusted Closing'!C236</f>
        <v>3.0486033060881362E-3</v>
      </c>
      <c r="D239" s="4">
        <f>('Adjusted Closing'!D237-'Adjusted Closing'!D236)/'Adjusted Closing'!D236</f>
        <v>-4.1283604302991229E-3</v>
      </c>
      <c r="E239" s="4">
        <f>('Adjusted Closing'!E237-'Adjusted Closing'!E236)/'Adjusted Closing'!E236</f>
        <v>2.9870912851990799E-3</v>
      </c>
      <c r="F239" s="4">
        <f>('Adjusted Closing'!F237-'Adjusted Closing'!F236)/'Adjusted Closing'!F236</f>
        <v>-2.9018773208945796E-2</v>
      </c>
      <c r="G239" s="4">
        <f>('Adjusted Closing'!G237-'Adjusted Closing'!G236)/'Adjusted Closing'!G236</f>
        <v>0.38650662947417302</v>
      </c>
      <c r="H239" s="4">
        <f>('Adjusted Closing'!H237-'Adjusted Closing'!H236)/'Adjusted Closing'!H236</f>
        <v>-1.2137105437480778E-2</v>
      </c>
      <c r="I239" s="4">
        <f>('Adjusted Closing'!I237-'Adjusted Closing'!I236)/'Adjusted Closing'!I236</f>
        <v>-8.5141877265727625E-2</v>
      </c>
      <c r="J239" s="4">
        <f>('Adjusted Closing'!J237-'Adjusted Closing'!J236)/'Adjusted Closing'!J236</f>
        <v>-3.0629686266042025E-2</v>
      </c>
      <c r="K239" s="4">
        <f>('Adjusted Closing'!K237-'Adjusted Closing'!K236)/'Adjusted Closing'!K236</f>
        <v>7.2432522066784612E-3</v>
      </c>
      <c r="L239" s="4">
        <f>('Adjusted Closing'!L237-'Adjusted Closing'!L236)/'Adjusted Closing'!L236</f>
        <v>6.3254728235394488E-3</v>
      </c>
      <c r="M239" s="4">
        <f>('Adjusted Closing'!M237-'Adjusted Closing'!M236)/'Adjusted Closing'!M236</f>
        <v>-5.1849166062363956E-2</v>
      </c>
      <c r="N239" s="4">
        <f>('Adjusted Closing'!N237-'Adjusted Closing'!N236)/'Adjusted Closing'!N236</f>
        <v>6.7045528352850294E-3</v>
      </c>
      <c r="O239" s="4">
        <f>('Adjusted Closing'!O237-'Adjusted Closing'!O236)/'Adjusted Closing'!O236</f>
        <v>-2.8096516783370495E-2</v>
      </c>
    </row>
    <row r="240" spans="1:15" x14ac:dyDescent="0.25">
      <c r="A240" s="1">
        <v>42430</v>
      </c>
      <c r="B240" s="4">
        <f>('Adjusted Closing'!B238-'Adjusted Closing'!B237)/'Adjusted Closing'!B237</f>
        <v>0.12893254567564313</v>
      </c>
      <c r="C240" s="4">
        <f>('Adjusted Closing'!C238-'Adjusted Closing'!C237)/'Adjusted Closing'!C237</f>
        <v>7.0752874035055743E-2</v>
      </c>
      <c r="D240" s="4">
        <f>('Adjusted Closing'!D238-'Adjusted Closing'!D237)/'Adjusted Closing'!D237</f>
        <v>6.5991114577365145E-2</v>
      </c>
      <c r="E240" s="4">
        <f>('Adjusted Closing'!E238-'Adjusted Closing'!E237)/'Adjusted Closing'!E237</f>
        <v>4.929862062799286E-2</v>
      </c>
      <c r="F240" s="4">
        <f>('Adjusted Closing'!F238-'Adjusted Closing'!F237)/'Adjusted Closing'!F237</f>
        <v>8.7106302617117395E-2</v>
      </c>
      <c r="G240" s="4">
        <f>('Adjusted Closing'!G238-'Adjusted Closing'!G237)/'Adjusted Closing'!G237</f>
        <v>6.4182934378681278E-2</v>
      </c>
      <c r="H240" s="4">
        <f>('Adjusted Closing'!H238-'Adjusted Closing'!H237)/'Adjusted Closing'!H237</f>
        <v>6.8429862033628372E-2</v>
      </c>
      <c r="I240" s="4">
        <f>('Adjusted Closing'!I238-'Adjusted Closing'!I237)/'Adjusted Closing'!I237</f>
        <v>4.5668005678397572E-2</v>
      </c>
      <c r="J240" s="4">
        <f>('Adjusted Closing'!J238-'Adjusted Closing'!J237)/'Adjusted Closing'!J237</f>
        <v>9.2876220828203432E-2</v>
      </c>
      <c r="K240" s="4">
        <f>('Adjusted Closing'!K238-'Adjusted Closing'!K237)/'Adjusted Closing'!K237</f>
        <v>8.7448369887447933E-3</v>
      </c>
      <c r="L240" s="4">
        <f>('Adjusted Closing'!L238-'Adjusted Closing'!L237)/'Adjusted Closing'!L237</f>
        <v>1.928990739890047E-2</v>
      </c>
      <c r="M240" s="4">
        <f>('Adjusted Closing'!M238-'Adjusted Closing'!M237)/'Adjusted Closing'!M237</f>
        <v>1.9120458891012976E-3</v>
      </c>
      <c r="N240" s="4">
        <f>('Adjusted Closing'!N238-'Adjusted Closing'!N237)/'Adjusted Closing'!N237</f>
        <v>9.3549078751669658E-3</v>
      </c>
      <c r="O240" s="4">
        <f>('Adjusted Closing'!O238-'Adjusted Closing'!O237)/'Adjusted Closing'!O237</f>
        <v>6.1074988462075618E-2</v>
      </c>
    </row>
    <row r="241" spans="1:15" x14ac:dyDescent="0.25">
      <c r="A241" s="1">
        <v>42461</v>
      </c>
      <c r="B241" s="4">
        <f>('Adjusted Closing'!B239-'Adjusted Closing'!B238)/'Adjusted Closing'!B238</f>
        <v>9.1013913473946221E-3</v>
      </c>
      <c r="C241" s="4">
        <f>('Adjusted Closing'!C239-'Adjusted Closing'!C238)/'Adjusted Closing'!C238</f>
        <v>5.007086861367813E-3</v>
      </c>
      <c r="D241" s="4">
        <f>('Adjusted Closing'!D239-'Adjusted Closing'!D238)/'Adjusted Closing'!D238</f>
        <v>2.6993984808732631E-3</v>
      </c>
      <c r="E241" s="4">
        <f>('Adjusted Closing'!E239-'Adjusted Closing'!E238)/'Adjusted Closing'!E238</f>
        <v>3.3873280453784398E-2</v>
      </c>
      <c r="F241" s="4">
        <f>('Adjusted Closing'!F239-'Adjusted Closing'!F238)/'Adjusted Closing'!F238</f>
        <v>1.3974864772286882E-2</v>
      </c>
      <c r="G241" s="4">
        <f>('Adjusted Closing'!G239-'Adjusted Closing'!G238)/'Adjusted Closing'!G238</f>
        <v>0.30980700432543185</v>
      </c>
      <c r="H241" s="4">
        <f>('Adjusted Closing'!H239-'Adjusted Closing'!H238)/'Adjusted Closing'!H238</f>
        <v>-1.9403109561587209E-2</v>
      </c>
      <c r="I241" s="4">
        <f>('Adjusted Closing'!I239-'Adjusted Closing'!I238)/'Adjusted Closing'!I238</f>
        <v>-5.5266403259373901E-3</v>
      </c>
      <c r="J241" s="4">
        <f>('Adjusted Closing'!J239-'Adjusted Closing'!J238)/'Adjusted Closing'!J238</f>
        <v>8.2129491613629868E-2</v>
      </c>
      <c r="K241" s="4">
        <f>('Adjusted Closing'!K239-'Adjusted Closing'!K238)/'Adjusted Closing'!K238</f>
        <v>4.600765812468364E-3</v>
      </c>
      <c r="L241" s="4">
        <f>('Adjusted Closing'!L239-'Adjusted Closing'!L238)/'Adjusted Closing'!L238</f>
        <v>1.1357626812415561E-2</v>
      </c>
      <c r="M241" s="4">
        <f>('Adjusted Closing'!M239-'Adjusted Closing'!M238)/'Adjusted Closing'!M238</f>
        <v>1.7557251908396878E-2</v>
      </c>
      <c r="N241" s="4">
        <f>('Adjusted Closing'!N239-'Adjusted Closing'!N238)/'Adjusted Closing'!N238</f>
        <v>3.8647076458772191E-3</v>
      </c>
      <c r="O241" s="4">
        <f>('Adjusted Closing'!O239-'Adjusted Closing'!O238)/'Adjusted Closing'!O238</f>
        <v>3.390862308372599E-2</v>
      </c>
    </row>
    <row r="242" spans="1:15" x14ac:dyDescent="0.25">
      <c r="A242" s="1">
        <v>42491</v>
      </c>
      <c r="B242" s="4">
        <f>('Adjusted Closing'!B240-'Adjusted Closing'!B239)/'Adjusted Closing'!B239</f>
        <v>-3.3998248115852565E-2</v>
      </c>
      <c r="C242" s="4">
        <f>('Adjusted Closing'!C240-'Adjusted Closing'!C239)/'Adjusted Closing'!C239</f>
        <v>7.6284843865510898E-4</v>
      </c>
      <c r="D242" s="4">
        <f>('Adjusted Closing'!D240-'Adjusted Closing'!D239)/'Adjusted Closing'!D239</f>
        <v>1.5324602357572555E-2</v>
      </c>
      <c r="E242" s="4">
        <f>('Adjusted Closing'!E240-'Adjusted Closing'!E239)/'Adjusted Closing'!E239</f>
        <v>8.1926534781206727E-3</v>
      </c>
      <c r="F242" s="4">
        <f>('Adjusted Closing'!F240-'Adjusted Closing'!F239)/'Adjusted Closing'!F239</f>
        <v>-1.1959952991011089E-2</v>
      </c>
      <c r="G242" s="4">
        <f>('Adjusted Closing'!G240-'Adjusted Closing'!G239)/'Adjusted Closing'!G239</f>
        <v>-0.13766811889112976</v>
      </c>
      <c r="H242" s="4">
        <f>('Adjusted Closing'!H240-'Adjusted Closing'!H239)/'Adjusted Closing'!H239</f>
        <v>3.6162707514049396E-2</v>
      </c>
      <c r="I242" s="4">
        <f>('Adjusted Closing'!I240-'Adjusted Closing'!I239)/'Adjusted Closing'!I239</f>
        <v>3.4137042750919749E-2</v>
      </c>
      <c r="J242" s="4">
        <f>('Adjusted Closing'!J240-'Adjusted Closing'!J239)/'Adjusted Closing'!J239</f>
        <v>-3.8741045812766807E-2</v>
      </c>
      <c r="K242" s="4">
        <f>('Adjusted Closing'!K240-'Adjusted Closing'!K239)/'Adjusted Closing'!K239</f>
        <v>-1.5266833422238047E-3</v>
      </c>
      <c r="L242" s="4">
        <f>('Adjusted Closing'!L240-'Adjusted Closing'!L239)/'Adjusted Closing'!L239</f>
        <v>-3.8336361533445083E-4</v>
      </c>
      <c r="M242" s="4">
        <f>('Adjusted Closing'!M240-'Adjusted Closing'!M239)/'Adjusted Closing'!M239</f>
        <v>-1.3878469617404321E-2</v>
      </c>
      <c r="N242" s="4">
        <f>('Adjusted Closing'!N240-'Adjusted Closing'!N239)/'Adjusted Closing'!N239</f>
        <v>9.1632962588439939E-5</v>
      </c>
      <c r="O242" s="4">
        <f>('Adjusted Closing'!O240-'Adjusted Closing'!O239)/'Adjusted Closing'!O239</f>
        <v>-5.5970187511091198E-3</v>
      </c>
    </row>
    <row r="243" spans="1:15" x14ac:dyDescent="0.25">
      <c r="A243" s="1">
        <v>42522</v>
      </c>
      <c r="B243" s="4">
        <f>('Adjusted Closing'!B241-'Adjusted Closing'!B240)/'Adjusted Closing'!B240</f>
        <v>4.4110832456111276E-2</v>
      </c>
      <c r="C243" s="4">
        <f>('Adjusted Closing'!C241-'Adjusted Closing'!C240)/'Adjusted Closing'!C240</f>
        <v>8.0277402440894381E-3</v>
      </c>
      <c r="D243" s="4">
        <f>('Adjusted Closing'!D241-'Adjusted Closing'!D240)/'Adjusted Closing'!D240</f>
        <v>9.1092112097811118E-4</v>
      </c>
      <c r="E243" s="4">
        <f>('Adjusted Closing'!E241-'Adjusted Closing'!E240)/'Adjusted Closing'!E240</f>
        <v>-9.2408893772149092E-5</v>
      </c>
      <c r="F243" s="4">
        <f>('Adjusted Closing'!F241-'Adjusted Closing'!F240)/'Adjusted Closing'!F240</f>
        <v>-9.9546546064858054E-4</v>
      </c>
      <c r="G243" s="4">
        <f>('Adjusted Closing'!G241-'Adjusted Closing'!G240)/'Adjusted Closing'!G240</f>
        <v>0.22491554453403134</v>
      </c>
      <c r="H243" s="4">
        <f>('Adjusted Closing'!H241-'Adjusted Closing'!H240)/'Adjusted Closing'!H240</f>
        <v>-2.1297255919597521E-2</v>
      </c>
      <c r="I243" s="4">
        <f>('Adjusted Closing'!I241-'Adjusted Closing'!I240)/'Adjusted Closing'!I240</f>
        <v>-9.6261237428385701E-2</v>
      </c>
      <c r="J243" s="4">
        <f>('Adjusted Closing'!J241-'Adjusted Closing'!J240)/'Adjusted Closing'!J240</f>
        <v>2.7005699223817178E-2</v>
      </c>
      <c r="K243" s="4">
        <f>('Adjusted Closing'!K241-'Adjusted Closing'!K240)/'Adjusted Closing'!K240</f>
        <v>1.9088279633777371E-2</v>
      </c>
      <c r="L243" s="4">
        <f>('Adjusted Closing'!L241-'Adjusted Closing'!L240)/'Adjusted Closing'!L240</f>
        <v>1.8838995393747112E-2</v>
      </c>
      <c r="M243" s="4">
        <f>('Adjusted Closing'!M241-'Adjusted Closing'!M240)/'Adjusted Closing'!M240</f>
        <v>-0.12248003042982125</v>
      </c>
      <c r="N243" s="4">
        <f>('Adjusted Closing'!N241-'Adjusted Closing'!N240)/'Adjusted Closing'!N240</f>
        <v>1.9492671805876195E-2</v>
      </c>
      <c r="O243" s="4">
        <f>('Adjusted Closing'!O241-'Adjusted Closing'!O240)/'Adjusted Closing'!O240</f>
        <v>-6.2288928453705435E-2</v>
      </c>
    </row>
    <row r="244" spans="1:15" x14ac:dyDescent="0.25">
      <c r="A244" s="1">
        <v>42552</v>
      </c>
      <c r="B244" s="4">
        <f>('Adjusted Closing'!B242-'Adjusted Closing'!B241)/'Adjusted Closing'!B241</f>
        <v>5.2992632825273847E-2</v>
      </c>
      <c r="C244" s="4">
        <f>('Adjusted Closing'!C242-'Adjusted Closing'!C241)/'Adjusted Closing'!C241</f>
        <v>2.8011727471418318E-2</v>
      </c>
      <c r="D244" s="4">
        <f>('Adjusted Closing'!D242-'Adjusted Closing'!D241)/'Adjusted Closing'!D241</f>
        <v>3.5609801125254283E-2</v>
      </c>
      <c r="E244" s="4">
        <f>('Adjusted Closing'!E242-'Adjusted Closing'!E241)/'Adjusted Closing'!E241</f>
        <v>3.6844551530448966E-2</v>
      </c>
      <c r="F244" s="4">
        <f>('Adjusted Closing'!F242-'Adjusted Closing'!F241)/'Adjusted Closing'!F241</f>
        <v>5.2754666061835882E-2</v>
      </c>
      <c r="G244" s="4">
        <f>('Adjusted Closing'!G242-'Adjusted Closing'!G241)/'Adjusted Closing'!G241</f>
        <v>0.11240876044423116</v>
      </c>
      <c r="H244" s="4">
        <f>('Adjusted Closing'!H242-'Adjusted Closing'!H241)/'Adjusted Closing'!H241</f>
        <v>6.5967733945423254E-2</v>
      </c>
      <c r="I244" s="4">
        <f>('Adjusted Closing'!I242-'Adjusted Closing'!I241)/'Adjusted Closing'!I241</f>
        <v>6.377469927775882E-2</v>
      </c>
      <c r="J244" s="4">
        <f>('Adjusted Closing'!J242-'Adjusted Closing'!J241)/'Adjusted Closing'!J241</f>
        <v>-2.5693124490060122E-2</v>
      </c>
      <c r="K244" s="4">
        <f>('Adjusted Closing'!K242-'Adjusted Closing'!K241)/'Adjusted Closing'!K241</f>
        <v>6.1172070769788993E-3</v>
      </c>
      <c r="L244" s="4">
        <f>('Adjusted Closing'!L242-'Adjusted Closing'!L241)/'Adjusted Closing'!L241</f>
        <v>1.0972321558715381E-2</v>
      </c>
      <c r="M244" s="4">
        <f>('Adjusted Closing'!M242-'Adjusted Closing'!M241)/'Adjusted Closing'!M241</f>
        <v>-5.4182921543129606E-2</v>
      </c>
      <c r="N244" s="4">
        <f>('Adjusted Closing'!N242-'Adjusted Closing'!N241)/'Adjusted Closing'!N241</f>
        <v>6.4179631219506159E-3</v>
      </c>
      <c r="O244" s="4">
        <f>('Adjusted Closing'!O242-'Adjusted Closing'!O241)/'Adjusted Closing'!O241</f>
        <v>5.8156196931766574E-2</v>
      </c>
    </row>
    <row r="245" spans="1:15" x14ac:dyDescent="0.25">
      <c r="A245" s="1">
        <v>42583</v>
      </c>
      <c r="B245" s="4">
        <f>('Adjusted Closing'!B243-'Adjusted Closing'!B242)/'Adjusted Closing'!B242</f>
        <v>1.6745440304372809E-2</v>
      </c>
      <c r="C245" s="4">
        <f>('Adjusted Closing'!C243-'Adjusted Closing'!C242)/'Adjusted Closing'!C242</f>
        <v>-1.7013328060988856E-3</v>
      </c>
      <c r="D245" s="4">
        <f>('Adjusted Closing'!D243-'Adjusted Closing'!D242)/'Adjusted Closing'!D242</f>
        <v>-1.2192431360480338E-3</v>
      </c>
      <c r="E245" s="4">
        <f>('Adjusted Closing'!E243-'Adjusted Closing'!E242)/'Adjusted Closing'!E242</f>
        <v>1.0491750358583409E-3</v>
      </c>
      <c r="F245" s="4">
        <f>('Adjusted Closing'!F243-'Adjusted Closing'!F242)/'Adjusted Closing'!F242</f>
        <v>4.9586287226181934E-2</v>
      </c>
      <c r="G245" s="4">
        <f>('Adjusted Closing'!G243-'Adjusted Closing'!G242)/'Adjusted Closing'!G242</f>
        <v>-0.19189272622029346</v>
      </c>
      <c r="H245" s="4">
        <f>('Adjusted Closing'!H243-'Adjusted Closing'!H242)/'Adjusted Closing'!H242</f>
        <v>9.8971419080817954E-3</v>
      </c>
      <c r="I245" s="4">
        <f>('Adjusted Closing'!I243-'Adjusted Closing'!I242)/'Adjusted Closing'!I242</f>
        <v>1.9200053412420856E-2</v>
      </c>
      <c r="J245" s="4">
        <f>('Adjusted Closing'!J243-'Adjusted Closing'!J242)/'Adjusted Closing'!J242</f>
        <v>8.781327149565572E-3</v>
      </c>
      <c r="K245" s="4">
        <f>('Adjusted Closing'!K243-'Adjusted Closing'!K242)/'Adjusted Closing'!K242</f>
        <v>-2.2475693873019943E-3</v>
      </c>
      <c r="L245" s="4">
        <f>('Adjusted Closing'!L243-'Adjusted Closing'!L242)/'Adjusted Closing'!L242</f>
        <v>4.5026306256399275E-3</v>
      </c>
      <c r="M245" s="4">
        <f>('Adjusted Closing'!M243-'Adjusted Closing'!M242)/'Adjusted Closing'!M242</f>
        <v>2.2456461961503176E-2</v>
      </c>
      <c r="N245" s="4">
        <f>('Adjusted Closing'!N243-'Adjusted Closing'!N242)/'Adjusted Closing'!N242</f>
        <v>-1.7038771603477851E-3</v>
      </c>
      <c r="O245" s="4">
        <f>('Adjusted Closing'!O243-'Adjusted Closing'!O242)/'Adjusted Closing'!O242</f>
        <v>7.3216474731953784E-3</v>
      </c>
    </row>
    <row r="246" spans="1:15" x14ac:dyDescent="0.25">
      <c r="A246" s="1">
        <v>42614</v>
      </c>
      <c r="B246" s="4">
        <f>('Adjusted Closing'!B244-'Adjusted Closing'!B243)/'Adjusted Closing'!B243</f>
        <v>8.4456924203884132E-4</v>
      </c>
      <c r="C246" s="4">
        <f>('Adjusted Closing'!C244-'Adjusted Closing'!C243)/'Adjusted Closing'!C243</f>
        <v>-5.0394580949991007E-3</v>
      </c>
      <c r="D246" s="4">
        <f>('Adjusted Closing'!D244-'Adjusted Closing'!D243)/'Adjusted Closing'!D243</f>
        <v>-1.2344508443253945E-3</v>
      </c>
      <c r="E246" s="4">
        <f>('Adjusted Closing'!E244-'Adjusted Closing'!E243)/'Adjusted Closing'!E243</f>
        <v>8.7615009590354311E-3</v>
      </c>
      <c r="F246" s="4">
        <f>('Adjusted Closing'!F244-'Adjusted Closing'!F243)/'Adjusted Closing'!F243</f>
        <v>1.3938773237558459E-2</v>
      </c>
      <c r="G246" s="4">
        <f>('Adjusted Closing'!G244-'Adjusted Closing'!G243)/'Adjusted Closing'!G243</f>
        <v>4.2674153278234692E-2</v>
      </c>
      <c r="H246" s="4">
        <f>('Adjusted Closing'!H244-'Adjusted Closing'!H243)/'Adjusted Closing'!H243</f>
        <v>1.8947940222394714E-2</v>
      </c>
      <c r="I246" s="4">
        <f>('Adjusted Closing'!I244-'Adjusted Closing'!I243)/'Adjusted Closing'!I243</f>
        <v>-2.5910473895863526E-2</v>
      </c>
      <c r="J246" s="4">
        <f>('Adjusted Closing'!J244-'Adjusted Closing'!J243)/'Adjusted Closing'!J243</f>
        <v>2.3707321485213425E-2</v>
      </c>
      <c r="K246" s="4">
        <f>('Adjusted Closing'!K244-'Adjusted Closing'!K243)/'Adjusted Closing'!K243</f>
        <v>1.6563473049846362E-4</v>
      </c>
      <c r="L246" s="4">
        <f>('Adjusted Closing'!L244-'Adjusted Closing'!L243)/'Adjusted Closing'!L243</f>
        <v>7.4776057668365556E-4</v>
      </c>
      <c r="M246" s="4">
        <f>('Adjusted Closing'!M244-'Adjusted Closing'!M243)/'Adjusted Closing'!M243</f>
        <v>4.7064096817570594E-2</v>
      </c>
      <c r="N246" s="4">
        <f>('Adjusted Closing'!N244-'Adjusted Closing'!N243)/'Adjusted Closing'!N243</f>
        <v>-8.1235877075944661E-4</v>
      </c>
      <c r="O246" s="4">
        <f>('Adjusted Closing'!O244-'Adjusted Closing'!O243)/'Adjusted Closing'!O243</f>
        <v>7.6515016166152914E-4</v>
      </c>
    </row>
    <row r="247" spans="1:15" x14ac:dyDescent="0.25">
      <c r="A247" s="1">
        <v>42644</v>
      </c>
      <c r="B247" s="4">
        <f>('Adjusted Closing'!B245-'Adjusted Closing'!B244)/'Adjusted Closing'!B244</f>
        <v>1.8268606313362499E-2</v>
      </c>
      <c r="C247" s="4">
        <f>('Adjusted Closing'!C245-'Adjusted Closing'!C244)/'Adjusted Closing'!C244</f>
        <v>-9.0522781089600827E-3</v>
      </c>
      <c r="D247" s="4">
        <f>('Adjusted Closing'!D245-'Adjusted Closing'!D244)/'Adjusted Closing'!D244</f>
        <v>-1.9425679279557545E-2</v>
      </c>
      <c r="E247" s="4">
        <f>('Adjusted Closing'!E245-'Adjusted Closing'!E244)/'Adjusted Closing'!E244</f>
        <v>4.1694845387876388E-3</v>
      </c>
      <c r="F247" s="4">
        <f>('Adjusted Closing'!F245-'Adjusted Closing'!F244)/'Adjusted Closing'!F244</f>
        <v>-1.5564621505816464E-2</v>
      </c>
      <c r="G247" s="4">
        <f>('Adjusted Closing'!G245-'Adjusted Closing'!G244)/'Adjusted Closing'!G244</f>
        <v>-8.1595570137559734E-2</v>
      </c>
      <c r="H247" s="4">
        <f>('Adjusted Closing'!H245-'Adjusted Closing'!H244)/'Adjusted Closing'!H244</f>
        <v>-2.3128739269578251E-2</v>
      </c>
      <c r="I247" s="4">
        <f>('Adjusted Closing'!I245-'Adjusted Closing'!I244)/'Adjusted Closing'!I244</f>
        <v>5.928201710460395E-2</v>
      </c>
      <c r="J247" s="4">
        <f>('Adjusted Closing'!J245-'Adjusted Closing'!J244)/'Adjusted Closing'!J244</f>
        <v>-6.9674872017353694E-3</v>
      </c>
      <c r="K247" s="4">
        <f>('Adjusted Closing'!K245-'Adjusted Closing'!K244)/'Adjusted Closing'!K244</f>
        <v>-8.3102783693976279E-3</v>
      </c>
      <c r="L247" s="4">
        <f>('Adjusted Closing'!L245-'Adjusted Closing'!L244)/'Adjusted Closing'!L244</f>
        <v>-5.6169941511599675E-3</v>
      </c>
      <c r="M247" s="4">
        <f>('Adjusted Closing'!M245-'Adjusted Closing'!M244)/'Adjusted Closing'!M244</f>
        <v>0.108304794520548</v>
      </c>
      <c r="N247" s="4">
        <f>('Adjusted Closing'!N245-'Adjusted Closing'!N244)/'Adjusted Closing'!N244</f>
        <v>-8.0600318958736275E-3</v>
      </c>
      <c r="O247" s="4">
        <f>('Adjusted Closing'!O245-'Adjusted Closing'!O244)/'Adjusted Closing'!O244</f>
        <v>-2.9187636539403289E-2</v>
      </c>
    </row>
    <row r="248" spans="1:15" x14ac:dyDescent="0.25">
      <c r="A248" s="1">
        <v>42675</v>
      </c>
      <c r="B248" s="4">
        <f>('Adjusted Closing'!B246-'Adjusted Closing'!B245)/'Adjusted Closing'!B245</f>
        <v>-4.3605975426655792E-2</v>
      </c>
      <c r="C248" s="4">
        <f>('Adjusted Closing'!C246-'Adjusted Closing'!C245)/'Adjusted Closing'!C245</f>
        <v>5.4080996924242508E-2</v>
      </c>
      <c r="D248" s="4">
        <f>('Adjusted Closing'!D246-'Adjusted Closing'!D245)/'Adjusted Closing'!D245</f>
        <v>3.4174522187570479E-2</v>
      </c>
      <c r="E248" s="4">
        <f>('Adjusted Closing'!E246-'Adjusted Closing'!E245)/'Adjusted Closing'!E245</f>
        <v>1.9990166554954666E-2</v>
      </c>
      <c r="F248" s="4">
        <f>('Adjusted Closing'!F246-'Adjusted Closing'!F245)/'Adjusted Closing'!F245</f>
        <v>-6.3122930703915165E-3</v>
      </c>
      <c r="G248" s="4">
        <f>('Adjusted Closing'!G246-'Adjusted Closing'!G245)/'Adjusted Closing'!G245</f>
        <v>-0.16110795723152418</v>
      </c>
      <c r="H248" s="4">
        <f>('Adjusted Closing'!H246-'Adjusted Closing'!H245)/'Adjusted Closing'!H245</f>
        <v>2.5927231766336767E-2</v>
      </c>
      <c r="I248" s="4">
        <f>('Adjusted Closing'!I246-'Adjusted Closing'!I245)/'Adjusted Closing'!I245</f>
        <v>5.0700714362372695E-2</v>
      </c>
      <c r="J248" s="4">
        <f>('Adjusted Closing'!J246-'Adjusted Closing'!J245)/'Adjusted Closing'!J245</f>
        <v>6.5820930132556493E-2</v>
      </c>
      <c r="K248" s="4">
        <f>('Adjusted Closing'!K246-'Adjusted Closing'!K245)/'Adjusted Closing'!K245</f>
        <v>-2.4326548641075335E-2</v>
      </c>
      <c r="L248" s="4">
        <f>('Adjusted Closing'!L246-'Adjusted Closing'!L245)/'Adjusted Closing'!L245</f>
        <v>-2.3255585522849974E-2</v>
      </c>
      <c r="M248" s="4">
        <f>('Adjusted Closing'!M246-'Adjusted Closing'!M245)/'Adjusted Closing'!M245</f>
        <v>0.16531479335650828</v>
      </c>
      <c r="N248" s="4">
        <f>('Adjusted Closing'!N246-'Adjusted Closing'!N245)/'Adjusted Closing'!N245</f>
        <v>-2.6417477647264691E-2</v>
      </c>
      <c r="O248" s="4">
        <f>('Adjusted Closing'!O246-'Adjusted Closing'!O245)/'Adjusted Closing'!O245</f>
        <v>-2.2952044396611873E-2</v>
      </c>
    </row>
    <row r="249" spans="1:15" x14ac:dyDescent="0.25">
      <c r="A249" s="1">
        <v>42705</v>
      </c>
      <c r="B249" s="4">
        <f>('Adjusted Closing'!B247-'Adjusted Closing'!B246)/'Adjusted Closing'!B246</f>
        <v>-5.6991002745295756E-3</v>
      </c>
      <c r="C249" s="4">
        <f>('Adjusted Closing'!C247-'Adjusted Closing'!C246)/'Adjusted Closing'!C246</f>
        <v>3.3415266827320565E-2</v>
      </c>
      <c r="D249" s="4">
        <f>('Adjusted Closing'!D247-'Adjusted Closing'!D246)/'Adjusted Closing'!D246</f>
        <v>1.8200762196895176E-2</v>
      </c>
      <c r="E249" s="4">
        <f>('Adjusted Closing'!E247-'Adjusted Closing'!E246)/'Adjusted Closing'!E246</f>
        <v>1.3571608423678648E-2</v>
      </c>
      <c r="F249" s="4">
        <f>('Adjusted Closing'!F247-'Adjusted Closing'!F246)/'Adjusted Closing'!F246</f>
        <v>-3.4629967754894221E-2</v>
      </c>
      <c r="G249" s="4">
        <f>('Adjusted Closing'!G247-'Adjusted Closing'!G246)/'Adjusted Closing'!G246</f>
        <v>2.3753346543650643E-2</v>
      </c>
      <c r="H249" s="4">
        <f>('Adjusted Closing'!H247-'Adjusted Closing'!H246)/'Adjusted Closing'!H246</f>
        <v>2.2694793827900333E-2</v>
      </c>
      <c r="I249" s="4">
        <f>('Adjusted Closing'!I247-'Adjusted Closing'!I246)/'Adjusted Closing'!I246</f>
        <v>4.4017234164491985E-2</v>
      </c>
      <c r="J249" s="4">
        <f>('Adjusted Closing'!J247-'Adjusted Closing'!J246)/'Adjusted Closing'!J246</f>
        <v>3.9506426515974087E-2</v>
      </c>
      <c r="K249" s="4">
        <f>('Adjusted Closing'!K247-'Adjusted Closing'!K246)/'Adjusted Closing'!K246</f>
        <v>9.5114097936339025E-4</v>
      </c>
      <c r="L249" s="4">
        <f>('Adjusted Closing'!L247-'Adjusted Closing'!L246)/'Adjusted Closing'!L246</f>
        <v>4.3790261926474183E-3</v>
      </c>
      <c r="M249" s="4">
        <f>('Adjusted Closing'!M247-'Adjusted Closing'!M246)/'Adjusted Closing'!M246</f>
        <v>1.5246934040437608E-2</v>
      </c>
      <c r="N249" s="4">
        <f>('Adjusted Closing'!N247-'Adjusted Closing'!N246)/'Adjusted Closing'!N246</f>
        <v>-9.4977450967952094E-4</v>
      </c>
      <c r="O249" s="4">
        <f>('Adjusted Closing'!O247-'Adjusted Closing'!O246)/'Adjusted Closing'!O246</f>
        <v>4.2932273911054863E-2</v>
      </c>
    </row>
    <row r="250" spans="1:15" x14ac:dyDescent="0.25">
      <c r="A250" s="1">
        <v>42736</v>
      </c>
      <c r="B250" s="4">
        <f>('Adjusted Closing'!B248-'Adjusted Closing'!B247)/'Adjusted Closing'!B247</f>
        <v>5.3675698782163252E-2</v>
      </c>
      <c r="C250" s="4">
        <f>('Adjusted Closing'!C248-'Adjusted Closing'!C247)/'Adjusted Closing'!C247</f>
        <v>5.1354698778483705E-3</v>
      </c>
      <c r="D250" s="4">
        <f>('Adjusted Closing'!D248-'Adjusted Closing'!D247)/'Adjusted Closing'!D247</f>
        <v>1.7884358171464578E-2</v>
      </c>
      <c r="E250" s="4">
        <f>('Adjusted Closing'!E248-'Adjusted Closing'!E247)/'Adjusted Closing'!E247</f>
        <v>6.4366148719691534E-3</v>
      </c>
      <c r="F250" s="4">
        <f>('Adjusted Closing'!F248-'Adjusted Closing'!F247)/'Adjusted Closing'!F247</f>
        <v>6.182654969604761E-2</v>
      </c>
      <c r="G250" s="4">
        <f>('Adjusted Closing'!G248-'Adjusted Closing'!G247)/'Adjusted Closing'!G247</f>
        <v>0.13789698467332542</v>
      </c>
      <c r="H250" s="4">
        <f>('Adjusted Closing'!H248-'Adjusted Closing'!H247)/'Adjusted Closing'!H247</f>
        <v>3.1277443107723471E-2</v>
      </c>
      <c r="I250" s="4">
        <f>('Adjusted Closing'!I248-'Adjusted Closing'!I247)/'Adjusted Closing'!I247</f>
        <v>-3.8206490866263716E-3</v>
      </c>
      <c r="J250" s="4">
        <f>('Adjusted Closing'!J248-'Adjusted Closing'!J247)/'Adjusted Closing'!J247</f>
        <v>-2.7602741564229542E-2</v>
      </c>
      <c r="K250" s="4">
        <f>('Adjusted Closing'!K248-'Adjusted Closing'!K247)/'Adjusted Closing'!K247</f>
        <v>2.4442599596073643E-3</v>
      </c>
      <c r="L250" s="4">
        <f>('Adjusted Closing'!L248-'Adjusted Closing'!L247)/'Adjusted Closing'!L247</f>
        <v>4.5040617973931473E-3</v>
      </c>
      <c r="M250" s="4">
        <f>('Adjusted Closing'!M248-'Adjusted Closing'!M247)/'Adjusted Closing'!M247</f>
        <v>-3.9177277179236079E-3</v>
      </c>
      <c r="N250" s="4">
        <f>('Adjusted Closing'!N248-'Adjusted Closing'!N247)/'Adjusted Closing'!N247</f>
        <v>6.2289975913586383E-3</v>
      </c>
      <c r="O250" s="4">
        <f>('Adjusted Closing'!O248-'Adjusted Closing'!O247)/'Adjusted Closing'!O247</f>
        <v>3.3570910957444376E-2</v>
      </c>
    </row>
    <row r="251" spans="1:15" x14ac:dyDescent="0.25">
      <c r="A251" s="1">
        <v>42767</v>
      </c>
      <c r="B251" s="4">
        <f>('Adjusted Closing'!B249-'Adjusted Closing'!B248)/'Adjusted Closing'!B248</f>
        <v>3.2773121630917786E-2</v>
      </c>
      <c r="C251" s="4">
        <f>('Adjusted Closing'!C249-'Adjusted Closing'!C248)/'Adjusted Closing'!C248</f>
        <v>4.7731881875594413E-2</v>
      </c>
      <c r="D251" s="4">
        <f>('Adjusted Closing'!D249-'Adjusted Closing'!D248)/'Adjusted Closing'!D248</f>
        <v>3.719816033727915E-2</v>
      </c>
      <c r="E251" s="4">
        <f>('Adjusted Closing'!E249-'Adjusted Closing'!E248)/'Adjusted Closing'!E248</f>
        <v>8.5793546080849075E-4</v>
      </c>
      <c r="F251" s="4">
        <f>('Adjusted Closing'!F249-'Adjusted Closing'!F248)/'Adjusted Closing'!F248</f>
        <v>1.6264490459391087E-2</v>
      </c>
      <c r="G251" s="4">
        <f>('Adjusted Closing'!G249-'Adjusted Closing'!G248)/'Adjusted Closing'!G248</f>
        <v>-5.4760188789012045E-2</v>
      </c>
      <c r="H251" s="4">
        <f>('Adjusted Closing'!H249-'Adjusted Closing'!H248)/'Adjusted Closing'!H248</f>
        <v>3.7516968673242883E-2</v>
      </c>
      <c r="I251" s="4">
        <f>('Adjusted Closing'!I249-'Adjusted Closing'!I248)/'Adjusted Closing'!I248</f>
        <v>4.0779898177422877E-3</v>
      </c>
      <c r="J251" s="4">
        <f>('Adjusted Closing'!J249-'Adjusted Closing'!J248)/'Adjusted Closing'!J248</f>
        <v>-2.8597158359736533E-2</v>
      </c>
      <c r="K251" s="4">
        <f>('Adjusted Closing'!K249-'Adjusted Closing'!K248)/'Adjusted Closing'!K248</f>
        <v>6.5398813715459173E-3</v>
      </c>
      <c r="L251" s="4">
        <f>('Adjusted Closing'!L249-'Adjusted Closing'!L248)/'Adjusted Closing'!L248</f>
        <v>7.317037983283212E-3</v>
      </c>
      <c r="M251" s="4">
        <f>('Adjusted Closing'!M249-'Adjusted Closing'!M248)/'Adjusted Closing'!M248</f>
        <v>-2.7204195345788326E-2</v>
      </c>
      <c r="N251" s="4">
        <f>('Adjusted Closing'!N249-'Adjusted Closing'!N248)/'Adjusted Closing'!N248</f>
        <v>6.6772390903706699E-3</v>
      </c>
      <c r="O251" s="4">
        <f>('Adjusted Closing'!O249-'Adjusted Closing'!O248)/'Adjusted Closing'!O248</f>
        <v>6.4150632175214292E-3</v>
      </c>
    </row>
    <row r="252" spans="1:15" x14ac:dyDescent="0.25">
      <c r="A252" s="1">
        <v>42795</v>
      </c>
      <c r="B252" s="4">
        <f>('Adjusted Closing'!B250-'Adjusted Closing'!B249)/'Adjusted Closing'!B249</f>
        <v>2.1155363162448683E-2</v>
      </c>
      <c r="C252" s="4">
        <f>('Adjusted Closing'!C250-'Adjusted Closing'!C249)/'Adjusted Closing'!C249</f>
        <v>-7.1601869536637086E-3</v>
      </c>
      <c r="D252" s="4">
        <f>('Adjusted Closing'!D250-'Adjusted Closing'!D249)/'Adjusted Closing'!D249</f>
        <v>-3.8919718808453973E-4</v>
      </c>
      <c r="E252" s="4">
        <f>('Adjusted Closing'!E250-'Adjusted Closing'!E249)/'Adjusted Closing'!E249</f>
        <v>9.6498264921739407E-3</v>
      </c>
      <c r="F252" s="4">
        <f>('Adjusted Closing'!F250-'Adjusted Closing'!F249)/'Adjusted Closing'!F249</f>
        <v>1.5621228482596949E-2</v>
      </c>
      <c r="G252" s="4">
        <f>('Adjusted Closing'!G250-'Adjusted Closing'!G249)/'Adjusted Closing'!G249</f>
        <v>5.813657112828878E-3</v>
      </c>
      <c r="H252" s="4">
        <f>('Adjusted Closing'!H250-'Adjusted Closing'!H249)/'Adjusted Closing'!H249</f>
        <v>1.4814382067972339E-2</v>
      </c>
      <c r="I252" s="4">
        <f>('Adjusted Closing'!I250-'Adjusted Closing'!I249)/'Adjusted Closing'!I249</f>
        <v>-1.0969746070952543E-2</v>
      </c>
      <c r="J252" s="4">
        <f>('Adjusted Closing'!J250-'Adjusted Closing'!J249)/'Adjusted Closing'!J249</f>
        <v>-1.2907717313713844E-2</v>
      </c>
      <c r="K252" s="4">
        <f>('Adjusted Closing'!K250-'Adjusted Closing'!K249)/'Adjusted Closing'!K249</f>
        <v>-7.8054204594643856E-4</v>
      </c>
      <c r="L252" s="4">
        <f>('Adjusted Closing'!L250-'Adjusted Closing'!L249)/'Adjusted Closing'!L249</f>
        <v>-6.3563901120509384E-4</v>
      </c>
      <c r="M252" s="4">
        <f>('Adjusted Closing'!M250-'Adjusted Closing'!M249)/'Adjusted Closing'!M249</f>
        <v>1.6846361185983767E-2</v>
      </c>
      <c r="N252" s="4">
        <f>('Adjusted Closing'!N250-'Adjusted Closing'!N249)/'Adjusted Closing'!N249</f>
        <v>-9.334524589179119E-4</v>
      </c>
      <c r="O252" s="4">
        <f>('Adjusted Closing'!O250-'Adjusted Closing'!O249)/'Adjusted Closing'!O249</f>
        <v>3.6745431396766913E-2</v>
      </c>
    </row>
    <row r="253" spans="1:15" x14ac:dyDescent="0.25">
      <c r="A253" s="1">
        <v>42826</v>
      </c>
      <c r="B253" s="4">
        <f>('Adjusted Closing'!B251-'Adjusted Closing'!B250)/'Adjusted Closing'!B250</f>
        <v>1.5299669984345832E-2</v>
      </c>
      <c r="C253" s="4">
        <f>('Adjusted Closing'!C251-'Adjusted Closing'!C250)/'Adjusted Closing'!C250</f>
        <v>1.341945028732824E-2</v>
      </c>
      <c r="D253" s="4">
        <f>('Adjusted Closing'!D251-'Adjusted Closing'!D250)/'Adjusted Closing'!D250</f>
        <v>9.0912085493182089E-3</v>
      </c>
      <c r="E253" s="4">
        <f>('Adjusted Closing'!E251-'Adjusted Closing'!E250)/'Adjusted Closing'!E250</f>
        <v>2.4633584481634132E-3</v>
      </c>
      <c r="F253" s="4">
        <f>('Adjusted Closing'!F251-'Adjusted Closing'!F250)/'Adjusted Closing'!F250</f>
        <v>2.0883774908990717E-2</v>
      </c>
      <c r="G253" s="4">
        <f>('Adjusted Closing'!G251-'Adjusted Closing'!G250)/'Adjusted Closing'!G250</f>
        <v>-2.687219544434815E-2</v>
      </c>
      <c r="H253" s="4">
        <f>('Adjusted Closing'!H251-'Adjusted Closing'!H250)/'Adjusted Closing'!H250</f>
        <v>2.2983017457123237E-2</v>
      </c>
      <c r="I253" s="4">
        <f>('Adjusted Closing'!I251-'Adjusted Closing'!I250)/'Adjusted Closing'!I250</f>
        <v>1.520315821758972E-2</v>
      </c>
      <c r="J253" s="4">
        <f>('Adjusted Closing'!J251-'Adjusted Closing'!J250)/'Adjusted Closing'!J250</f>
        <v>-2.1348753307641109E-2</v>
      </c>
      <c r="K253" s="4">
        <f>('Adjusted Closing'!K251-'Adjusted Closing'!K250)/'Adjusted Closing'!K250</f>
        <v>7.3103444846440782E-3</v>
      </c>
      <c r="L253" s="4">
        <f>('Adjusted Closing'!L251-'Adjusted Closing'!L250)/'Adjusted Closing'!L250</f>
        <v>7.9323016455568364E-3</v>
      </c>
      <c r="M253" s="4">
        <f>('Adjusted Closing'!M251-'Adjusted Closing'!M250)/'Adjusted Closing'!M250</f>
        <v>-2.1868787276341894E-2</v>
      </c>
      <c r="N253" s="4">
        <f>('Adjusted Closing'!N251-'Adjusted Closing'!N250)/'Adjusted Closing'!N250</f>
        <v>7.6975432589802698E-3</v>
      </c>
      <c r="O253" s="4">
        <f>('Adjusted Closing'!O251-'Adjusted Closing'!O250)/'Adjusted Closing'!O250</f>
        <v>4.6450567430788611E-2</v>
      </c>
    </row>
    <row r="254" spans="1:15" x14ac:dyDescent="0.25">
      <c r="A254" s="1">
        <v>42856</v>
      </c>
      <c r="B254" s="4">
        <f>('Adjusted Closing'!B252-'Adjusted Closing'!B251)/'Adjusted Closing'!B251</f>
        <v>1.2180679300322593E-2</v>
      </c>
      <c r="C254" s="4">
        <f>('Adjusted Closing'!C252-'Adjusted Closing'!C251)/'Adjusted Closing'!C251</f>
        <v>3.2540098479663729E-3</v>
      </c>
      <c r="D254" s="4">
        <f>('Adjusted Closing'!D252-'Adjusted Closing'!D251)/'Adjusted Closing'!D251</f>
        <v>1.1576251391341417E-2</v>
      </c>
      <c r="E254" s="4">
        <f>('Adjusted Closing'!E252-'Adjusted Closing'!E251)/'Adjusted Closing'!E251</f>
        <v>-1.5154478921949866E-2</v>
      </c>
      <c r="F254" s="4">
        <f>('Adjusted Closing'!F252-'Adjusted Closing'!F251)/'Adjusted Closing'!F251</f>
        <v>4.2474668852622667E-2</v>
      </c>
      <c r="G254" s="4">
        <f>('Adjusted Closing'!G252-'Adjusted Closing'!G251)/'Adjusted Closing'!G251</f>
        <v>3.0219456111792151E-3</v>
      </c>
      <c r="H254" s="4">
        <f>('Adjusted Closing'!H252-'Adjusted Closing'!H251)/'Adjusted Closing'!H251</f>
        <v>2.4953685905449465E-2</v>
      </c>
      <c r="I254" s="4">
        <f>('Adjusted Closing'!I252-'Adjusted Closing'!I251)/'Adjusted Closing'!I251</f>
        <v>2.3640997037413961E-2</v>
      </c>
      <c r="J254" s="4">
        <f>('Adjusted Closing'!J252-'Adjusted Closing'!J251)/'Adjusted Closing'!J251</f>
        <v>-3.0803015571517257E-2</v>
      </c>
      <c r="K254" s="4">
        <f>('Adjusted Closing'!K252-'Adjusted Closing'!K251)/'Adjusted Closing'!K251</f>
        <v>7.181832142061831E-3</v>
      </c>
      <c r="L254" s="4">
        <f>('Adjusted Closing'!L252-'Adjusted Closing'!L251)/'Adjusted Closing'!L251</f>
        <v>6.609092553018182E-3</v>
      </c>
      <c r="M254" s="4">
        <f>('Adjusted Closing'!M252-'Adjusted Closing'!M251)/'Adjusted Closing'!M251</f>
        <v>-3.2181571815718076E-2</v>
      </c>
      <c r="N254" s="4">
        <f>('Adjusted Closing'!N252-'Adjusted Closing'!N251)/'Adjusted Closing'!N251</f>
        <v>6.6257019390597912E-3</v>
      </c>
      <c r="O254" s="4">
        <f>('Adjusted Closing'!O252-'Adjusted Closing'!O251)/'Adjusted Closing'!O251</f>
        <v>4.7933245603643163E-2</v>
      </c>
    </row>
    <row r="255" spans="1:15" x14ac:dyDescent="0.25">
      <c r="A255" s="1">
        <v>42887</v>
      </c>
      <c r="B255" s="4">
        <f>('Adjusted Closing'!B253-'Adjusted Closing'!B252)/'Adjusted Closing'!B252</f>
        <v>1.9409819205834214E-3</v>
      </c>
      <c r="C255" s="4">
        <f>('Adjusted Closing'!C253-'Adjusted Closing'!C252)/'Adjusted Closing'!C252</f>
        <v>1.623047942889639E-2</v>
      </c>
      <c r="D255" s="4">
        <f>('Adjusted Closing'!D253-'Adjusted Closing'!D252)/'Adjusted Closing'!D252</f>
        <v>4.8137750908554414E-3</v>
      </c>
      <c r="E255" s="4">
        <f>('Adjusted Closing'!E253-'Adjusted Closing'!E252)/'Adjusted Closing'!E252</f>
        <v>-1.092516509737915E-2</v>
      </c>
      <c r="F255" s="4">
        <f>('Adjusted Closing'!F253-'Adjusted Closing'!F252)/'Adjusted Closing'!F252</f>
        <v>4.0501579428575693E-3</v>
      </c>
      <c r="G255" s="4">
        <f>('Adjusted Closing'!G253-'Adjusted Closing'!G252)/'Adjusted Closing'!G252</f>
        <v>-3.532277895493173E-2</v>
      </c>
      <c r="H255" s="4">
        <f>('Adjusted Closing'!H253-'Adjusted Closing'!H252)/'Adjusted Closing'!H252</f>
        <v>-9.3732209967113869E-3</v>
      </c>
      <c r="I255" s="4">
        <f>('Adjusted Closing'!I253-'Adjusted Closing'!I252)/'Adjusted Closing'!I252</f>
        <v>1.9483372182165937E-2</v>
      </c>
      <c r="J255" s="4">
        <f>('Adjusted Closing'!J253-'Adjusted Closing'!J252)/'Adjusted Closing'!J252</f>
        <v>-8.5429296425472805E-3</v>
      </c>
      <c r="K255" s="4">
        <f>('Adjusted Closing'!K253-'Adjusted Closing'!K252)/'Adjusted Closing'!K252</f>
        <v>-2.5773340246601456E-3</v>
      </c>
      <c r="L255" s="4">
        <f>('Adjusted Closing'!L253-'Adjusted Closing'!L252)/'Adjusted Closing'!L252</f>
        <v>-2.5250417523050854E-3</v>
      </c>
      <c r="M255" s="4">
        <f>('Adjusted Closing'!M253-'Adjusted Closing'!M252)/'Adjusted Closing'!M252</f>
        <v>-5.9502975148758653E-3</v>
      </c>
      <c r="N255" s="4">
        <f>('Adjusted Closing'!N253-'Adjusted Closing'!N252)/'Adjusted Closing'!N252</f>
        <v>-1.8535035173969786E-3</v>
      </c>
      <c r="O255" s="4">
        <f>('Adjusted Closing'!O253-'Adjusted Closing'!O252)/'Adjusted Closing'!O252</f>
        <v>-2.1213062989929182E-2</v>
      </c>
    </row>
    <row r="256" spans="1:15" x14ac:dyDescent="0.25">
      <c r="A256" s="1">
        <v>42917</v>
      </c>
      <c r="B256" s="4">
        <f>('Adjusted Closing'!B254-'Adjusted Closing'!B253)/'Adjusted Closing'!B253</f>
        <v>5.9164160561490035E-2</v>
      </c>
      <c r="C256" s="4">
        <f>('Adjusted Closing'!C254-'Adjusted Closing'!C253)/'Adjusted Closing'!C253</f>
        <v>2.536288732934848E-2</v>
      </c>
      <c r="D256" s="4">
        <f>('Adjusted Closing'!D254-'Adjusted Closing'!D253)/'Adjusted Closing'!D253</f>
        <v>1.9348826118030613E-2</v>
      </c>
      <c r="E256" s="4">
        <f>('Adjusted Closing'!E254-'Adjusted Closing'!E253)/'Adjusted Closing'!E253</f>
        <v>-2.5226781038372565E-3</v>
      </c>
      <c r="F256" s="4">
        <f>('Adjusted Closing'!F254-'Adjusted Closing'!F253)/'Adjusted Closing'!F253</f>
        <v>6.0525347251110813E-2</v>
      </c>
      <c r="G256" s="4">
        <f>('Adjusted Closing'!G254-'Adjusted Closing'!G253)/'Adjusted Closing'!G253</f>
        <v>5.6216609802830941E-2</v>
      </c>
      <c r="H256" s="4">
        <f>('Adjusted Closing'!H254-'Adjusted Closing'!H253)/'Adjusted Closing'!H253</f>
        <v>3.3825079984489102E-2</v>
      </c>
      <c r="I256" s="4">
        <f>('Adjusted Closing'!I254-'Adjusted Closing'!I253)/'Adjusted Closing'!I253</f>
        <v>-5.4034681872191671E-3</v>
      </c>
      <c r="J256" s="4">
        <f>('Adjusted Closing'!J254-'Adjusted Closing'!J253)/'Adjusted Closing'!J253</f>
        <v>3.6435978135002794E-2</v>
      </c>
      <c r="K256" s="4">
        <f>('Adjusted Closing'!K254-'Adjusted Closing'!K253)/'Adjusted Closing'!K253</f>
        <v>4.5707566520488217E-3</v>
      </c>
      <c r="L256" s="4">
        <f>('Adjusted Closing'!L254-'Adjusted Closing'!L253)/'Adjusted Closing'!L253</f>
        <v>5.4498431371034902E-3</v>
      </c>
      <c r="M256" s="4">
        <f>('Adjusted Closing'!M254-'Adjusted Closing'!M253)/'Adjusted Closing'!M253</f>
        <v>2.0422535211267703E-2</v>
      </c>
      <c r="N256" s="4">
        <f>('Adjusted Closing'!N254-'Adjusted Closing'!N253)/'Adjusted Closing'!N253</f>
        <v>3.905603510557837E-3</v>
      </c>
      <c r="O256" s="4">
        <f>('Adjusted Closing'!O254-'Adjusted Closing'!O253)/'Adjusted Closing'!O253</f>
        <v>4.4195288365191515E-2</v>
      </c>
    </row>
    <row r="257" spans="1:15" x14ac:dyDescent="0.25">
      <c r="A257" s="1">
        <v>42948</v>
      </c>
      <c r="B257" s="4">
        <f>('Adjusted Closing'!B255-'Adjusted Closing'!B254)/'Adjusted Closing'!B254</f>
        <v>3.0905033545736961E-2</v>
      </c>
      <c r="C257" s="4">
        <f>('Adjusted Closing'!C255-'Adjusted Closing'!C254)/'Adjusted Closing'!C254</f>
        <v>2.602903379813165E-3</v>
      </c>
      <c r="D257" s="4">
        <f>('Adjusted Closing'!D255-'Adjusted Closing'!D254)/'Adjusted Closing'!D254</f>
        <v>5.4643281108568138E-4</v>
      </c>
      <c r="E257" s="4">
        <f>('Adjusted Closing'!E255-'Adjusted Closing'!E254)/'Adjusted Closing'!E254</f>
        <v>4.49025668713539E-3</v>
      </c>
      <c r="F257" s="4">
        <f>('Adjusted Closing'!F255-'Adjusted Closing'!F254)/'Adjusted Closing'!F254</f>
        <v>2.3653593104998948E-2</v>
      </c>
      <c r="G257" s="4">
        <f>('Adjusted Closing'!G255-'Adjusted Closing'!G254)/'Adjusted Closing'!G254</f>
        <v>8.3558498604899362E-2</v>
      </c>
      <c r="H257" s="4">
        <f>('Adjusted Closing'!H255-'Adjusted Closing'!H254)/'Adjusted Closing'!H254</f>
        <v>1.2687226693193259E-2</v>
      </c>
      <c r="I257" s="4">
        <f>('Adjusted Closing'!I255-'Adjusted Closing'!I254)/'Adjusted Closing'!I254</f>
        <v>-1.3999344466037188E-2</v>
      </c>
      <c r="J257" s="4">
        <f>('Adjusted Closing'!J255-'Adjusted Closing'!J254)/'Adjusted Closing'!J254</f>
        <v>-4.1845990922385806E-2</v>
      </c>
      <c r="K257" s="4">
        <f>('Adjusted Closing'!K255-'Adjusted Closing'!K254)/'Adjusted Closing'!K254</f>
        <v>8.0054940538589574E-3</v>
      </c>
      <c r="L257" s="4">
        <f>('Adjusted Closing'!L255-'Adjusted Closing'!L254)/'Adjusted Closing'!L254</f>
        <v>7.9576055303636432E-3</v>
      </c>
      <c r="M257" s="4">
        <f>('Adjusted Closing'!M255-'Adjusted Closing'!M254)/'Adjusted Closing'!M254</f>
        <v>-5.9696342305037967E-2</v>
      </c>
      <c r="N257" s="4">
        <f>('Adjusted Closing'!N255-'Adjusted Closing'!N254)/'Adjusted Closing'!N254</f>
        <v>8.5438376076085922E-3</v>
      </c>
      <c r="O257" s="4">
        <f>('Adjusted Closing'!O255-'Adjusted Closing'!O254)/'Adjusted Closing'!O254</f>
        <v>1.3148094212690733E-3</v>
      </c>
    </row>
    <row r="258" spans="1:15" x14ac:dyDescent="0.25">
      <c r="A258" s="1">
        <v>42979</v>
      </c>
      <c r="B258" s="4">
        <f>('Adjusted Closing'!B256-'Adjusted Closing'!B255)/'Adjusted Closing'!B255</f>
        <v>-1.8915054565361876E-2</v>
      </c>
      <c r="C258" s="4">
        <f>('Adjusted Closing'!C256-'Adjusted Closing'!C255)/'Adjusted Closing'!C255</f>
        <v>2.082140336253098E-2</v>
      </c>
      <c r="D258" s="4">
        <f>('Adjusted Closing'!D256-'Adjusted Closing'!D255)/'Adjusted Closing'!D255</f>
        <v>1.9302978533243684E-2</v>
      </c>
      <c r="E258" s="4">
        <f>('Adjusted Closing'!E256-'Adjusted Closing'!E255)/'Adjusted Closing'!E255</f>
        <v>2.7807176560942025E-2</v>
      </c>
      <c r="F258" s="4">
        <f>('Adjusted Closing'!F256-'Adjusted Closing'!F255)/'Adjusted Closing'!F255</f>
        <v>-1.4872918359268607E-2</v>
      </c>
      <c r="G258" s="4">
        <f>('Adjusted Closing'!G256-'Adjusted Closing'!G255)/'Adjusted Closing'!G255</f>
        <v>-7.5468116722860759E-2</v>
      </c>
      <c r="H258" s="4">
        <f>('Adjusted Closing'!H256-'Adjusted Closing'!H255)/'Adjusted Closing'!H255</f>
        <v>1.0468714065898688E-2</v>
      </c>
      <c r="I258" s="4">
        <f>('Adjusted Closing'!I256-'Adjusted Closing'!I255)/'Adjusted Closing'!I255</f>
        <v>3.6141218601775965E-2</v>
      </c>
      <c r="J258" s="4">
        <f>('Adjusted Closing'!J256-'Adjusted Closing'!J255)/'Adjusted Closing'!J255</f>
        <v>0.10147635307982289</v>
      </c>
      <c r="K258" s="4">
        <f>('Adjusted Closing'!K256-'Adjusted Closing'!K255)/'Adjusted Closing'!K255</f>
        <v>-4.9608047377478403E-3</v>
      </c>
      <c r="L258" s="4">
        <f>('Adjusted Closing'!L256-'Adjusted Closing'!L255)/'Adjusted Closing'!L255</f>
        <v>-3.2617691013494703E-3</v>
      </c>
      <c r="M258" s="4">
        <f>('Adjusted Closing'!M256-'Adjusted Closing'!M255)/'Adjusted Closing'!M255</f>
        <v>4.8440366972477104E-2</v>
      </c>
      <c r="N258" s="4">
        <f>('Adjusted Closing'!N256-'Adjusted Closing'!N255)/'Adjusted Closing'!N255</f>
        <v>-5.3496277036695211E-3</v>
      </c>
      <c r="O258" s="4">
        <f>('Adjusted Closing'!O256-'Adjusted Closing'!O255)/'Adjusted Closing'!O255</f>
        <v>2.7905480013714238E-2</v>
      </c>
    </row>
    <row r="259" spans="1:15" x14ac:dyDescent="0.25">
      <c r="A259" s="1">
        <v>43009</v>
      </c>
      <c r="B259" s="4">
        <f>('Adjusted Closing'!B257-'Adjusted Closing'!B256)/'Adjusted Closing'!B256</f>
        <v>3.5927258820109671E-2</v>
      </c>
      <c r="C259" s="4">
        <f>('Adjusted Closing'!C257-'Adjusted Closing'!C256)/'Adjusted Closing'!C256</f>
        <v>4.3389711747143067E-2</v>
      </c>
      <c r="D259" s="4">
        <f>('Adjusted Closing'!D257-'Adjusted Closing'!D256)/'Adjusted Closing'!D256</f>
        <v>2.2188135330349579E-2</v>
      </c>
      <c r="E259" s="4">
        <f>('Adjusted Closing'!E257-'Adjusted Closing'!E256)/'Adjusted Closing'!E256</f>
        <v>2.4988916349278557E-2</v>
      </c>
      <c r="F259" s="4">
        <f>('Adjusted Closing'!F257-'Adjusted Closing'!F256)/'Adjusted Closing'!F256</f>
        <v>2.5086402572648117E-2</v>
      </c>
      <c r="G259" s="4">
        <f>('Adjusted Closing'!G257-'Adjusted Closing'!G256)/'Adjusted Closing'!G256</f>
        <v>-5.2722651399491151E-2</v>
      </c>
      <c r="H259" s="4">
        <f>('Adjusted Closing'!H257-'Adjusted Closing'!H256)/'Adjusted Closing'!H256</f>
        <v>3.5669856709574087E-2</v>
      </c>
      <c r="I259" s="4">
        <f>('Adjusted Closing'!I257-'Adjusted Closing'!I256)/'Adjusted Closing'!I256</f>
        <v>8.1317909518167822E-2</v>
      </c>
      <c r="J259" s="4">
        <f>('Adjusted Closing'!J257-'Adjusted Closing'!J256)/'Adjusted Closing'!J256</f>
        <v>1.6009645073639077E-2</v>
      </c>
      <c r="K259" s="4">
        <f>('Adjusted Closing'!K257-'Adjusted Closing'!K256)/'Adjusted Closing'!K256</f>
        <v>-6.891408026221908E-4</v>
      </c>
      <c r="L259" s="4">
        <f>('Adjusted Closing'!L257-'Adjusted Closing'!L256)/'Adjusted Closing'!L256</f>
        <v>5.0466837361825504E-4</v>
      </c>
      <c r="M259" s="4">
        <f>('Adjusted Closing'!M257-'Adjusted Closing'!M256)/'Adjusted Closing'!M256</f>
        <v>6.3003150157507149E-3</v>
      </c>
      <c r="N259" s="4">
        <f>('Adjusted Closing'!N257-'Adjusted Closing'!N256)/'Adjusted Closing'!N256</f>
        <v>1.1134528596007172E-3</v>
      </c>
      <c r="O259" s="4">
        <f>('Adjusted Closing'!O257-'Adjusted Closing'!O256)/'Adjusted Closing'!O256</f>
        <v>7.7708566620320841E-3</v>
      </c>
    </row>
    <row r="260" spans="1:15" x14ac:dyDescent="0.25">
      <c r="A260" s="1">
        <v>43040</v>
      </c>
      <c r="B260" s="4">
        <f>('Adjusted Closing'!B258-'Adjusted Closing'!B257)/'Adjusted Closing'!B257</f>
        <v>1.7754818105214076E-3</v>
      </c>
      <c r="C260" s="4">
        <f>('Adjusted Closing'!C258-'Adjusted Closing'!C257)/'Adjusted Closing'!C257</f>
        <v>3.8289779547978783E-2</v>
      </c>
      <c r="D260" s="4">
        <f>('Adjusted Closing'!D258-'Adjusted Closing'!D257)/'Adjusted Closing'!D257</f>
        <v>3.7200430103366371E-3</v>
      </c>
      <c r="E260" s="4">
        <f>('Adjusted Closing'!E258-'Adjusted Closing'!E257)/'Adjusted Closing'!E257</f>
        <v>2.61459115554515E-3</v>
      </c>
      <c r="F260" s="4">
        <f>('Adjusted Closing'!F258-'Adjusted Closing'!F257)/'Adjusted Closing'!F257</f>
        <v>2.7374967115174405E-2</v>
      </c>
      <c r="G260" s="4">
        <f>('Adjusted Closing'!G258-'Adjusted Closing'!G257)/'Adjusted Closing'!G257</f>
        <v>-4.5127108870350058E-3</v>
      </c>
      <c r="H260" s="4">
        <f>('Adjusted Closing'!H258-'Adjusted Closing'!H257)/'Adjusted Closing'!H257</f>
        <v>2.1746056910667836E-2</v>
      </c>
      <c r="I260" s="4">
        <f>('Adjusted Closing'!I258-'Adjusted Closing'!I257)/'Adjusted Closing'!I257</f>
        <v>3.2407969396831084E-2</v>
      </c>
      <c r="J260" s="4">
        <f>('Adjusted Closing'!J258-'Adjusted Closing'!J257)/'Adjusted Closing'!J257</f>
        <v>7.5270838799504141E-4</v>
      </c>
      <c r="K260" s="4">
        <f>('Adjusted Closing'!K258-'Adjusted Closing'!K257)/'Adjusted Closing'!K257</f>
        <v>-8.6923169905163682E-4</v>
      </c>
      <c r="L260" s="4">
        <f>('Adjusted Closing'!L258-'Adjusted Closing'!L257)/'Adjusted Closing'!L257</f>
        <v>-7.5789449013257597E-4</v>
      </c>
      <c r="M260" s="4">
        <f>('Adjusted Closing'!M258-'Adjusted Closing'!M257)/'Adjusted Closing'!M257</f>
        <v>-1.4956521739130486E-2</v>
      </c>
      <c r="N260" s="4">
        <f>('Adjusted Closing'!N258-'Adjusted Closing'!N257)/'Adjusted Closing'!N257</f>
        <v>-1.6747040195523703E-3</v>
      </c>
      <c r="O260" s="4">
        <f>('Adjusted Closing'!O258-'Adjusted Closing'!O257)/'Adjusted Closing'!O257</f>
        <v>1.2722843150273474E-3</v>
      </c>
    </row>
    <row r="261" spans="1:15" x14ac:dyDescent="0.25">
      <c r="A261" s="1">
        <v>43070</v>
      </c>
      <c r="B261" s="4">
        <f>('Adjusted Closing'!B259-'Adjusted Closing'!B258)/'Adjusted Closing'!B258</f>
        <v>3.0840196466643561E-2</v>
      </c>
      <c r="C261" s="4">
        <f>('Adjusted Closing'!C259-'Adjusted Closing'!C258)/'Adjusted Closing'!C258</f>
        <v>1.8410706058481538E-2</v>
      </c>
      <c r="D261" s="4">
        <f>('Adjusted Closing'!D259-'Adjusted Closing'!D258)/'Adjusted Closing'!D258</f>
        <v>3.4342557364422946E-2</v>
      </c>
      <c r="E261" s="4">
        <f>('Adjusted Closing'!E259-'Adjusted Closing'!E258)/'Adjusted Closing'!E258</f>
        <v>8.8127965769410795E-3</v>
      </c>
      <c r="F261" s="4">
        <f>('Adjusted Closing'!F259-'Adjusted Closing'!F258)/'Adjusted Closing'!F258</f>
        <v>3.1027881007338845E-2</v>
      </c>
      <c r="G261" s="4">
        <f>('Adjusted Closing'!G259-'Adjusted Closing'!G258)/'Adjusted Closing'!G258</f>
        <v>3.7830517466316521E-2</v>
      </c>
      <c r="H261" s="4">
        <f>('Adjusted Closing'!H259-'Adjusted Closing'!H258)/'Adjusted Closing'!H258</f>
        <v>4.2799024551781594E-3</v>
      </c>
      <c r="I261" s="4">
        <f>('Adjusted Closing'!I259-'Adjusted Closing'!I258)/'Adjusted Closing'!I258</f>
        <v>1.75923360700471E-3</v>
      </c>
      <c r="J261" s="4">
        <f>('Adjusted Closing'!J259-'Adjusted Closing'!J258)/'Adjusted Closing'!J258</f>
        <v>8.0070201430816723E-2</v>
      </c>
      <c r="K261" s="4">
        <f>('Adjusted Closing'!K259-'Adjusted Closing'!K258)/'Adjusted Closing'!K258</f>
        <v>4.5905077461983685E-3</v>
      </c>
      <c r="L261" s="4">
        <f>('Adjusted Closing'!L259-'Adjusted Closing'!L258)/'Adjusted Closing'!L258</f>
        <v>3.037191639194952E-3</v>
      </c>
      <c r="M261" s="4">
        <f>('Adjusted Closing'!M259-'Adjusted Closing'!M258)/'Adjusted Closing'!M258</f>
        <v>-3.2838983050847446E-2</v>
      </c>
      <c r="N261" s="4">
        <f>('Adjusted Closing'!N259-'Adjusted Closing'!N258)/'Adjusted Closing'!N258</f>
        <v>3.9183658426953719E-3</v>
      </c>
      <c r="O261" s="4">
        <f>('Adjusted Closing'!O259-'Adjusted Closing'!O258)/'Adjusted Closing'!O258</f>
        <v>9.5298957443376558E-3</v>
      </c>
    </row>
    <row r="262" spans="1:15" x14ac:dyDescent="0.25">
      <c r="A262" s="1">
        <v>43101</v>
      </c>
      <c r="B262" s="4">
        <f>('Adjusted Closing'!B260-'Adjusted Closing'!B259)/'Adjusted Closing'!B259</f>
        <v>8.853445826278461E-2</v>
      </c>
      <c r="C262" s="4">
        <f>('Adjusted Closing'!C260-'Adjusted Closing'!C259)/'Adjusted Closing'!C259</f>
        <v>5.7856594234236162E-2</v>
      </c>
      <c r="D262" s="4">
        <f>('Adjusted Closing'!D260-'Adjusted Closing'!D259)/'Adjusted Closing'!D259</f>
        <v>5.6178704444133053E-2</v>
      </c>
      <c r="E262" s="4">
        <f>('Adjusted Closing'!E260-'Adjusted Closing'!E259)/'Adjusted Closing'!E259</f>
        <v>-1.5879932890108341E-2</v>
      </c>
      <c r="F262" s="4">
        <f>('Adjusted Closing'!F260-'Adjusted Closing'!F259)/'Adjusted Closing'!F259</f>
        <v>9.9204659932216555E-2</v>
      </c>
      <c r="G262" s="4">
        <f>('Adjusted Closing'!G260-'Adjusted Closing'!G259)/'Adjusted Closing'!G259</f>
        <v>2.1475763314188091E-2</v>
      </c>
      <c r="H262" s="4">
        <f>('Adjusted Closing'!H260-'Adjusted Closing'!H259)/'Adjusted Closing'!H259</f>
        <v>7.3600047645691932E-2</v>
      </c>
      <c r="I262" s="4">
        <f>('Adjusted Closing'!I260-'Adjusted Closing'!I259)/'Adjusted Closing'!I259</f>
        <v>1.4643114280546517E-2</v>
      </c>
      <c r="J262" s="4">
        <f>('Adjusted Closing'!J260-'Adjusted Closing'!J259)/'Adjusted Closing'!J259</f>
        <v>5.2921963540731469E-2</v>
      </c>
      <c r="K262" s="4">
        <f>('Adjusted Closing'!K260-'Adjusted Closing'!K259)/'Adjusted Closing'!K259</f>
        <v>-1.1671458793426041E-2</v>
      </c>
      <c r="L262" s="4">
        <f>('Adjusted Closing'!L260-'Adjusted Closing'!L259)/'Adjusted Closing'!L259</f>
        <v>-8.4812074565489247E-3</v>
      </c>
      <c r="M262" s="4">
        <f>('Adjusted Closing'!M260-'Adjusted Closing'!M259)/'Adjusted Closing'!M259</f>
        <v>7.4114640379700725E-2</v>
      </c>
      <c r="N262" s="4">
        <f>('Adjusted Closing'!N260-'Adjusted Closing'!N259)/'Adjusted Closing'!N259</f>
        <v>-1.0443092059517184E-2</v>
      </c>
      <c r="O262" s="4">
        <f>('Adjusted Closing'!O260-'Adjusted Closing'!O259)/'Adjusted Closing'!O259</f>
        <v>6.0357592563796893E-2</v>
      </c>
    </row>
    <row r="263" spans="1:15" x14ac:dyDescent="0.25">
      <c r="A263" s="1">
        <v>43132</v>
      </c>
      <c r="B263" s="4">
        <f>('Adjusted Closing'!B261-'Adjusted Closing'!B260)/'Adjusted Closing'!B260</f>
        <v>-4.7271541878172618E-2</v>
      </c>
      <c r="C263" s="4">
        <f>('Adjusted Closing'!C261-'Adjusted Closing'!C260)/'Adjusted Closing'!C260</f>
        <v>-4.2838145716827834E-2</v>
      </c>
      <c r="D263" s="4">
        <f>('Adjusted Closing'!D261-'Adjusted Closing'!D260)/'Adjusted Closing'!D260</f>
        <v>-3.8947372061896871E-2</v>
      </c>
      <c r="E263" s="4">
        <f>('Adjusted Closing'!E261-'Adjusted Closing'!E260)/'Adjusted Closing'!E260</f>
        <v>-3.1908824374692307E-2</v>
      </c>
      <c r="F263" s="4">
        <f>('Adjusted Closing'!F261-'Adjusted Closing'!F260)/'Adjusted Closing'!F260</f>
        <v>-6.2107583181226528E-2</v>
      </c>
      <c r="G263" s="4">
        <f>('Adjusted Closing'!G261-'Adjusted Closing'!G260)/'Adjusted Closing'!G260</f>
        <v>-0.12507639355450631</v>
      </c>
      <c r="H263" s="4">
        <f>('Adjusted Closing'!H261-'Adjusted Closing'!H260)/'Adjusted Closing'!H260</f>
        <v>-1.8683206913283727E-2</v>
      </c>
      <c r="I263" s="4">
        <f>('Adjusted Closing'!I261-'Adjusted Closing'!I260)/'Adjusted Closing'!I260</f>
        <v>-4.459416133335968E-2</v>
      </c>
      <c r="J263" s="4">
        <f>('Adjusted Closing'!J261-'Adjusted Closing'!J260)/'Adjusted Closing'!J260</f>
        <v>-9.3142645131203974E-2</v>
      </c>
      <c r="K263" s="4">
        <f>('Adjusted Closing'!K261-'Adjusted Closing'!K260)/'Adjusted Closing'!K260</f>
        <v>-9.2044678549519279E-3</v>
      </c>
      <c r="L263" s="4">
        <f>('Adjusted Closing'!L261-'Adjusted Closing'!L260)/'Adjusted Closing'!L260</f>
        <v>-9.5945340059612021E-3</v>
      </c>
      <c r="M263" s="4">
        <f>('Adjusted Closing'!M261-'Adjusted Closing'!M260)/'Adjusted Closing'!M260</f>
        <v>6.2882392929979464E-2</v>
      </c>
      <c r="N263" s="4">
        <f>('Adjusted Closing'!N261-'Adjusted Closing'!N260)/'Adjusted Closing'!N260</f>
        <v>-1.0198130151955082E-2</v>
      </c>
      <c r="O263" s="4">
        <f>('Adjusted Closing'!O261-'Adjusted Closing'!O260)/'Adjusted Closing'!O260</f>
        <v>-6.1139250257657221E-2</v>
      </c>
    </row>
    <row r="264" spans="1:15" x14ac:dyDescent="0.25">
      <c r="A264" s="1">
        <v>43160</v>
      </c>
      <c r="B264" s="4">
        <f>('Adjusted Closing'!B262-'Adjusted Closing'!B261)/'Adjusted Closing'!B261</f>
        <v>1.3319979576424295E-2</v>
      </c>
      <c r="C264" s="4">
        <f>('Adjusted Closing'!C262-'Adjusted Closing'!C261)/'Adjusted Closing'!C261</f>
        <v>-3.303719478856854E-3</v>
      </c>
      <c r="D264" s="4">
        <f>('Adjusted Closing'!D262-'Adjusted Closing'!D261)/'Adjusted Closing'!D261</f>
        <v>1.4068652385243409E-2</v>
      </c>
      <c r="E264" s="4">
        <f>('Adjusted Closing'!E262-'Adjusted Closing'!E261)/'Adjusted Closing'!E261</f>
        <v>1.7393306002726625E-2</v>
      </c>
      <c r="F264" s="4">
        <f>('Adjusted Closing'!F262-'Adjusted Closing'!F261)/'Adjusted Closing'!F261</f>
        <v>2.1308346615570909E-2</v>
      </c>
      <c r="G264" s="4">
        <f>('Adjusted Closing'!G262-'Adjusted Closing'!G261)/'Adjusted Closing'!G261</f>
        <v>-4.1309770213236018E-3</v>
      </c>
      <c r="H264" s="4">
        <f>('Adjusted Closing'!H262-'Adjusted Closing'!H261)/'Adjusted Closing'!H261</f>
        <v>2.8733698251987159E-2</v>
      </c>
      <c r="I264" s="4">
        <f>('Adjusted Closing'!I262-'Adjusted Closing'!I261)/'Adjusted Closing'!I261</f>
        <v>-1.7750870202893294E-2</v>
      </c>
      <c r="J264" s="4">
        <f>('Adjusted Closing'!J262-'Adjusted Closing'!J261)/'Adjusted Closing'!J261</f>
        <v>1.9643245638110131E-2</v>
      </c>
      <c r="K264" s="4">
        <f>('Adjusted Closing'!K262-'Adjusted Closing'!K261)/'Adjusted Closing'!K261</f>
        <v>1.954165296368843E-3</v>
      </c>
      <c r="L264" s="4">
        <f>('Adjusted Closing'!L262-'Adjusted Closing'!L261)/'Adjusted Closing'!L261</f>
        <v>3.9044993369348859E-4</v>
      </c>
      <c r="M264" s="4">
        <f>('Adjusted Closing'!M262-'Adjusted Closing'!M261)/'Adjusted Closing'!M261</f>
        <v>-1.5030380556443785E-2</v>
      </c>
      <c r="N264" s="4">
        <f>('Adjusted Closing'!N262-'Adjusted Closing'!N261)/'Adjusted Closing'!N261</f>
        <v>2.0097562094965318E-3</v>
      </c>
      <c r="O264" s="4">
        <f>('Adjusted Closing'!O262-'Adjusted Closing'!O261)/'Adjusted Closing'!O261</f>
        <v>9.847554002541288E-3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0"/>
  <sheetViews>
    <sheetView topLeftCell="A13" workbookViewId="0">
      <selection activeCell="M25" sqref="M25"/>
    </sheetView>
  </sheetViews>
  <sheetFormatPr defaultRowHeight="15" x14ac:dyDescent="0.25"/>
  <cols>
    <col min="1" max="1" width="11" bestFit="1" customWidth="1"/>
  </cols>
  <sheetData>
    <row r="1" spans="1:15" x14ac:dyDescent="0.25">
      <c r="A1" s="17" t="s">
        <v>58</v>
      </c>
      <c r="B1" t="s">
        <v>68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69</v>
      </c>
      <c r="M1" t="s">
        <v>70</v>
      </c>
      <c r="N1" t="s">
        <v>74</v>
      </c>
      <c r="O1" t="s">
        <v>76</v>
      </c>
    </row>
    <row r="2" spans="1:15" x14ac:dyDescent="0.25">
      <c r="A2" t="s">
        <v>68</v>
      </c>
      <c r="B2">
        <f>_xlfn.COVARIANCE.P(Returns!$B$5:$B$264,Returns!B5:B264)*'Efficient Frontier'!A2</f>
        <v>5.4358766706807116E-2</v>
      </c>
      <c r="C2">
        <f>_xlfn.COVARIANCE.P(Returns!$B$5:$B$264,Returns!C5:C264)*'Efficient Frontier'!A2</f>
        <v>2.4980521230692356E-2</v>
      </c>
      <c r="D2">
        <f>_xlfn.COVARIANCE.P(Returns!$B$5:$B$264,Returns!D5:D264)*'Efficient Frontier'!A2</f>
        <v>2.6148763552540605E-2</v>
      </c>
      <c r="E2">
        <f>_xlfn.COVARIANCE.P(Returns!$B$5:$B$264,Returns!E5:E264)*'Efficient Frontier'!A2</f>
        <v>2.6379098360611052E-2</v>
      </c>
      <c r="F2">
        <f>_xlfn.COVARIANCE.P(Returns!$B$5:$B$264,Returns!F5:F264)*'Efficient Frontier'!A2</f>
        <v>4.7180235611957777E-2</v>
      </c>
      <c r="G2">
        <f>_xlfn.COVARIANCE.P(Returns!$B$5:$B$264,Returns!G5:G264)*'Efficient Frontier'!A2</f>
        <v>4.1163134465093107E-2</v>
      </c>
      <c r="H2">
        <f>_xlfn.COVARIANCE.P(Returns!$B$5:$B$264,Returns!H5:H264)*'Efficient Frontier'!A2</f>
        <v>3.7476129839692562E-2</v>
      </c>
      <c r="I2">
        <f>_xlfn.COVARIANCE.P(Returns!$B$5:$B$264,Returns!I5:I264)*'Efficient Frontier'!A2</f>
        <v>2.5369491511210165E-2</v>
      </c>
      <c r="J2">
        <f>_xlfn.COVARIANCE.P(Returns!$B$5:$B$264,Returns!J5:J264)*'Efficient Frontier'!A2</f>
        <v>2.8948458694828746E-2</v>
      </c>
      <c r="K2">
        <f>_xlfn.COVARIANCE.P(Returns!$B$5:$B$264,Returns!K5:K264)*'Efficient Frontier'!A2</f>
        <v>1.5961854793559833E-5</v>
      </c>
      <c r="L2">
        <f>_xlfn.COVARIANCE.P(Returns!$B$5:$B$264,Returns!L5:L264)*'Efficient Frontier'!A2</f>
        <v>1.7266499543696552E-3</v>
      </c>
      <c r="M2">
        <f>_xlfn.COVARIANCE.P(Returns!$B$5:$B$264,Returns!M5:M264)*'Efficient Frontier'!A2</f>
        <v>1.0412739528174423E-2</v>
      </c>
      <c r="N2">
        <f>_xlfn.COVARIANCE.P(Returns!$B$5:$B$264,Returns!N5:N264)*'Efficient Frontier'!A2</f>
        <v>3.1701342465412454E-5</v>
      </c>
      <c r="O2">
        <f>_xlfn.COVARIANCE.P(Returns!$B$5:$B$264,Returns!O5:O264)*'Efficient Frontier'!A2</f>
        <v>3.2326930780591449E-2</v>
      </c>
    </row>
    <row r="3" spans="1:15" x14ac:dyDescent="0.25">
      <c r="A3" t="s">
        <v>2</v>
      </c>
      <c r="B3">
        <f>_xlfn.COVARIANCE.P(Returns!$C$5:$C$264,Returns!B5:B264)*'Efficient Frontier'!A2</f>
        <v>2.4980521230692356E-2</v>
      </c>
      <c r="C3">
        <f>_xlfn.COVARIANCE.P(Returns!$C$5:$C$264,Returns!C5:C264)*'Efficient Frontier'!A2</f>
        <v>2.1355096672029901E-2</v>
      </c>
      <c r="D3">
        <f>_xlfn.COVARIANCE.P(Returns!$C$5:$C$264,Returns!D5:D264)*'Efficient Frontier'!A2</f>
        <v>2.0607230166730203E-2</v>
      </c>
      <c r="E3">
        <f>_xlfn.COVARIANCE.P(Returns!$C$5:$C$264,Returns!E5:E264)*'Efficient Frontier'!A2</f>
        <v>1.4745717214101187E-2</v>
      </c>
      <c r="F3">
        <f>_xlfn.COVARIANCE.P(Returns!$C$5:$C$264,Returns!F5:F264)*'Efficient Frontier'!A2</f>
        <v>2.3354100814470435E-2</v>
      </c>
      <c r="G3">
        <f>_xlfn.COVARIANCE.P(Returns!$C$5:$C$264,Returns!G5:G264)*'Efficient Frontier'!A2</f>
        <v>7.6142326284255775E-3</v>
      </c>
      <c r="H3">
        <f>_xlfn.COVARIANCE.P(Returns!$C$5:$C$264,Returns!H5:H264)*'Efficient Frontier'!A2</f>
        <v>2.440133433849058E-2</v>
      </c>
      <c r="I3">
        <f>_xlfn.COVARIANCE.P(Returns!$C$5:$C$264,Returns!I5:I264)*'Efficient Frontier'!A2</f>
        <v>1.5450587490445769E-2</v>
      </c>
      <c r="J3">
        <f>_xlfn.COVARIANCE.P(Returns!$C$5:$C$264,Returns!J5:J264)*'Efficient Frontier'!A2</f>
        <v>1.8169016395066719E-2</v>
      </c>
      <c r="K3">
        <f>_xlfn.COVARIANCE.P(Returns!$C$5:$C$264,Returns!K5:K264)*'Efficient Frontier'!A2</f>
        <v>-3.8603792952891959E-4</v>
      </c>
      <c r="L3">
        <f>_xlfn.COVARIANCE.P(Returns!$C$5:$C$264,Returns!L5:L264)*'Efficient Frontier'!A2</f>
        <v>5.0625942573110706E-4</v>
      </c>
      <c r="M3">
        <f>_xlfn.COVARIANCE.P(Returns!$C$5:$C$264,Returns!M5:M264)*'Efficient Frontier'!A2</f>
        <v>6.7151473562433797E-3</v>
      </c>
      <c r="N3">
        <f>_xlfn.COVARIANCE.P(Returns!$C$5:$C$264,Returns!N5:N264)*'Efficient Frontier'!A2</f>
        <v>-3.7992432337070935E-4</v>
      </c>
      <c r="O3">
        <f>_xlfn.COVARIANCE.P(Returns!$C$5:$C$264,Returns!O5:O264)*'Efficient Frontier'!A2</f>
        <v>2.009166764901504E-2</v>
      </c>
    </row>
    <row r="4" spans="1:15" x14ac:dyDescent="0.25">
      <c r="A4" t="s">
        <v>3</v>
      </c>
      <c r="B4">
        <f>_xlfn.COVARIANCE.P(Returns!$D$5:$D$264,Returns!B5:B264)*'Efficient Frontier'!A2</f>
        <v>2.6148763552540605E-2</v>
      </c>
      <c r="C4">
        <f>_xlfn.COVARIANCE.P(Returns!$D$5:$D$264,Returns!C5:C264)*'Efficient Frontier'!A2</f>
        <v>2.0607230166730203E-2</v>
      </c>
      <c r="D4">
        <f>_xlfn.COVARIANCE.P(Returns!$D$5:$D$264,Returns!D5:D264)*'Efficient Frontier'!A2</f>
        <v>2.2163069664535493E-2</v>
      </c>
      <c r="E4">
        <f>_xlfn.COVARIANCE.P(Returns!$D$5:$D$264,Returns!E5:E264)*'Efficient Frontier'!A2</f>
        <v>1.6825445341137626E-2</v>
      </c>
      <c r="F4">
        <f>_xlfn.COVARIANCE.P(Returns!$D$5:$D$264,Returns!F5:F264)*'Efficient Frontier'!A2</f>
        <v>2.3867464497189742E-2</v>
      </c>
      <c r="G4">
        <f>_xlfn.COVARIANCE.P(Returns!$D$5:$D$264,Returns!G5:G264)*'Efficient Frontier'!A2</f>
        <v>9.0835022809466776E-3</v>
      </c>
      <c r="H4">
        <f>_xlfn.COVARIANCE.P(Returns!$D$5:$D$264,Returns!H5:H264)*'Efficient Frontier'!A2</f>
        <v>2.8746660970501908E-2</v>
      </c>
      <c r="I4">
        <f>_xlfn.COVARIANCE.P(Returns!$D$5:$D$264,Returns!I5:I264)*'Efficient Frontier'!A2</f>
        <v>1.6726423249295751E-2</v>
      </c>
      <c r="J4">
        <f>_xlfn.COVARIANCE.P(Returns!$D$5:$D$264,Returns!J5:J264)*'Efficient Frontier'!A2</f>
        <v>1.8519858712254707E-2</v>
      </c>
      <c r="K4">
        <f>_xlfn.COVARIANCE.P(Returns!$D$5:$D$264,Returns!K5:K264)*'Efficient Frontier'!A2</f>
        <v>-1.3974548040407696E-4</v>
      </c>
      <c r="L4">
        <f>_xlfn.COVARIANCE.P(Returns!$D$5:$D$264,Returns!L5:L264)*'Efficient Frontier'!A2</f>
        <v>8.5341441226654256E-4</v>
      </c>
      <c r="M4">
        <f>_xlfn.COVARIANCE.P(Returns!$D$5:$D$264,Returns!M5:M264)*'Efficient Frontier'!A2</f>
        <v>6.4832840378290634E-3</v>
      </c>
      <c r="N4">
        <f>_xlfn.COVARIANCE.P(Returns!$D$5:$D$264,Returns!N5:N264)*'Efficient Frontier'!A2</f>
        <v>-1.7587227195063745E-4</v>
      </c>
      <c r="O4">
        <f>_xlfn.COVARIANCE.P(Returns!$D$5:$D$264,Returns!O5:O264)*'Efficient Frontier'!A2</f>
        <v>2.1888097497742447E-2</v>
      </c>
    </row>
    <row r="5" spans="1:15" x14ac:dyDescent="0.25">
      <c r="A5" t="s">
        <v>4</v>
      </c>
      <c r="B5">
        <f>_xlfn.COVARIANCE.P(Returns!$E$5:$E$264,Returns!B5:B264)*'Efficient Frontier'!A2</f>
        <v>2.6379098360611052E-2</v>
      </c>
      <c r="C5">
        <f>_xlfn.COVARIANCE.P(Returns!$E$5:$E$264,Returns!C5:C264)*'Efficient Frontier'!A2</f>
        <v>1.4745717214101187E-2</v>
      </c>
      <c r="D5">
        <f>_xlfn.COVARIANCE.P(Returns!$E$5:$E$264,Returns!D5:D264)*'Efficient Frontier'!A2</f>
        <v>1.6825445341137626E-2</v>
      </c>
      <c r="E5">
        <f>_xlfn.COVARIANCE.P(Returns!$E$5:$E$264,Returns!E5:E264)*'Efficient Frontier'!A2</f>
        <v>2.1234411415197045E-2</v>
      </c>
      <c r="F5">
        <f>_xlfn.COVARIANCE.P(Returns!$E$5:$E$264,Returns!F5:F264)*'Efficient Frontier'!A2</f>
        <v>2.3568111828011891E-2</v>
      </c>
      <c r="G5">
        <f>_xlfn.COVARIANCE.P(Returns!$E$5:$E$264,Returns!G5:G264)*'Efficient Frontier'!A2</f>
        <v>2.1569332733975963E-2</v>
      </c>
      <c r="H5">
        <f>_xlfn.COVARIANCE.P(Returns!$E$5:$E$264,Returns!H5:H264)*'Efficient Frontier'!A2</f>
        <v>2.523630295152551E-2</v>
      </c>
      <c r="I5">
        <f>_xlfn.COVARIANCE.P(Returns!$E$5:$E$264,Returns!I5:I264)*'Efficient Frontier'!A2</f>
        <v>1.4630845486509496E-2</v>
      </c>
      <c r="J5">
        <f>_xlfn.COVARIANCE.P(Returns!$E$5:$E$264,Returns!J5:J264)*'Efficient Frontier'!A2</f>
        <v>1.7449116760820071E-2</v>
      </c>
      <c r="K5">
        <f>_xlfn.COVARIANCE.P(Returns!$E$5:$E$264,Returns!K5:K264)*'Efficient Frontier'!A2</f>
        <v>4.7924214065508711E-5</v>
      </c>
      <c r="L5">
        <f>_xlfn.COVARIANCE.P(Returns!$E$5:$E$264,Returns!L5:L264)*'Efficient Frontier'!A2</f>
        <v>1.0554915131004879E-3</v>
      </c>
      <c r="M5">
        <f>_xlfn.COVARIANCE.P(Returns!$E$5:$E$264,Returns!M5:M264)*'Efficient Frontier'!A2</f>
        <v>5.4549328100036614E-3</v>
      </c>
      <c r="N5">
        <f>_xlfn.COVARIANCE.P(Returns!$E$5:$E$264,Returns!N5:N264)*'Efficient Frontier'!A2</f>
        <v>7.1863936085410276E-5</v>
      </c>
      <c r="O5">
        <f>_xlfn.COVARIANCE.P(Returns!$E$5:$E$264,Returns!O5:O264)*'Efficient Frontier'!A2</f>
        <v>1.8713201784776416E-2</v>
      </c>
    </row>
    <row r="6" spans="1:15" x14ac:dyDescent="0.25">
      <c r="A6" t="s">
        <v>5</v>
      </c>
      <c r="B6">
        <f>_xlfn.COVARIANCE.P(Returns!$F$5:$F$264,Returns!B5:B264)*'Efficient Frontier'!A2</f>
        <v>4.7180235611957777E-2</v>
      </c>
      <c r="C6">
        <f>_xlfn.COVARIANCE.P(Returns!$F$5:$F$264,Returns!C5:C264)*'Efficient Frontier'!A2</f>
        <v>2.3354100814470435E-2</v>
      </c>
      <c r="D6">
        <f>_xlfn.COVARIANCE.P(Returns!$F$5:$F$264,Returns!D5:D264)*'Efficient Frontier'!A2</f>
        <v>2.3867464497189742E-2</v>
      </c>
      <c r="E6">
        <f>_xlfn.COVARIANCE.P(Returns!$F$5:$F$264,Returns!E5:E264)*'Efficient Frontier'!A2</f>
        <v>2.3568111828011891E-2</v>
      </c>
      <c r="F6">
        <f>_xlfn.COVARIANCE.P(Returns!$F$5:$F$264,Returns!F5:F264)*'Efficient Frontier'!A2</f>
        <v>5.9285196936781602E-2</v>
      </c>
      <c r="G6">
        <f>_xlfn.COVARIANCE.P(Returns!$F$5:$F$264,Returns!G5:G264)*'Efficient Frontier'!A2</f>
        <v>2.8381302575654653E-2</v>
      </c>
      <c r="H6">
        <f>_xlfn.COVARIANCE.P(Returns!$F$5:$F$264,Returns!H5:H264)*'Efficient Frontier'!A2</f>
        <v>3.4774989287333954E-2</v>
      </c>
      <c r="I6">
        <f>_xlfn.COVARIANCE.P(Returns!$F$5:$F$264,Returns!I5:I264)*'Efficient Frontier'!A2</f>
        <v>2.3126255526620083E-2</v>
      </c>
      <c r="J6">
        <f>_xlfn.COVARIANCE.P(Returns!$F$5:$F$264,Returns!J5:J264)*'Efficient Frontier'!A2</f>
        <v>2.496974452612492E-2</v>
      </c>
      <c r="K6">
        <f>_xlfn.COVARIANCE.P(Returns!$F$5:$F$264,Returns!K5:K264)*'Efficient Frontier'!A2</f>
        <v>1.672402001251742E-4</v>
      </c>
      <c r="L6">
        <f>_xlfn.COVARIANCE.P(Returns!$F$5:$F$264,Returns!L5:L264)*'Efficient Frontier'!A2</f>
        <v>1.4201864889661667E-3</v>
      </c>
      <c r="M6">
        <f>_xlfn.COVARIANCE.P(Returns!$F$5:$F$264,Returns!M5:M264)*'Efficient Frontier'!A2</f>
        <v>7.3587335542394626E-3</v>
      </c>
      <c r="N6">
        <f>_xlfn.COVARIANCE.P(Returns!$F$5:$F$264,Returns!N5:N264)*'Efficient Frontier'!A2</f>
        <v>2.6119966399841619E-4</v>
      </c>
      <c r="O6">
        <f>_xlfn.COVARIANCE.P(Returns!$F$5:$F$264,Returns!O5:O264)*'Efficient Frontier'!A2</f>
        <v>2.8738111377559987E-2</v>
      </c>
    </row>
    <row r="7" spans="1:15" x14ac:dyDescent="0.25">
      <c r="A7" t="s">
        <v>6</v>
      </c>
      <c r="B7">
        <f>_xlfn.COVARIANCE.P(Returns!$G$5:$G$264,Returns!B5:B264)*'Efficient Frontier'!A2</f>
        <v>4.1163134465093107E-2</v>
      </c>
      <c r="C7">
        <f>_xlfn.COVARIANCE.P(Returns!$G$5:$G$264,Returns!C5:C264)*'Efficient Frontier'!A2</f>
        <v>7.6142326284255775E-3</v>
      </c>
      <c r="D7">
        <f>_xlfn.COVARIANCE.P(Returns!$G$5:$G$264,Returns!D5:D264)*'Efficient Frontier'!A2</f>
        <v>9.0835022809466776E-3</v>
      </c>
      <c r="E7">
        <f>_xlfn.COVARIANCE.P(Returns!$G$5:$G$264,Returns!E5:E264)*'Efficient Frontier'!A2</f>
        <v>2.1569332733975963E-2</v>
      </c>
      <c r="F7">
        <f>_xlfn.COVARIANCE.P(Returns!$G$5:$G$264,Returns!F5:F264)*'Efficient Frontier'!A2</f>
        <v>2.8381302575654653E-2</v>
      </c>
      <c r="G7">
        <f>_xlfn.COVARIANCE.P(Returns!$G$5:$G$264,Returns!G5:G264)*'Efficient Frontier'!A2</f>
        <v>0.16271882111307193</v>
      </c>
      <c r="H7">
        <f>_xlfn.COVARIANCE.P(Returns!$G$5:$G$264,Returns!H5:H264)*'Efficient Frontier'!A2</f>
        <v>1.207440533412946E-2</v>
      </c>
      <c r="I7">
        <f>_xlfn.COVARIANCE.P(Returns!$G$5:$G$264,Returns!I5:I264)*'Efficient Frontier'!A2</f>
        <v>5.9916259964549945E-3</v>
      </c>
      <c r="J7">
        <f>_xlfn.COVARIANCE.P(Returns!$G$5:$G$264,Returns!J5:J264)*'Efficient Frontier'!A2</f>
        <v>2.8591623443625154E-2</v>
      </c>
      <c r="K7">
        <f>_xlfn.COVARIANCE.P(Returns!$G$5:$G$264,Returns!K5:K264)*'Efficient Frontier'!A2</f>
        <v>3.5622446789493564E-3</v>
      </c>
      <c r="L7">
        <f>_xlfn.COVARIANCE.P(Returns!$G$5:$G$264,Returns!L5:L264)*'Efficient Frontier'!A2</f>
        <v>4.3995377477297351E-3</v>
      </c>
      <c r="M7">
        <f>_xlfn.COVARIANCE.P(Returns!$G$5:$G$264,Returns!M5:M264)*'Efficient Frontier'!A2</f>
        <v>-1.1996466633956124E-2</v>
      </c>
      <c r="N7">
        <f>_xlfn.COVARIANCE.P(Returns!$G$5:$G$264,Returns!N5:N264)*'Efficient Frontier'!A2</f>
        <v>3.9333951295731761E-3</v>
      </c>
      <c r="O7">
        <f>_xlfn.COVARIANCE.P(Returns!$G$5:$G$264,Returns!O5:O264)*'Efficient Frontier'!A2</f>
        <v>1.5837146496070448E-2</v>
      </c>
    </row>
    <row r="8" spans="1:15" x14ac:dyDescent="0.25">
      <c r="A8" t="s">
        <v>7</v>
      </c>
      <c r="B8">
        <f>_xlfn.COVARIANCE.P(Returns!$H$5:$H$264,Returns!B5:B264)*'Efficient Frontier'!A2</f>
        <v>3.7476129839692562E-2</v>
      </c>
      <c r="C8">
        <f>_xlfn.COVARIANCE.P(Returns!$H$5:$H$264,Returns!C5:C264)*'Efficient Frontier'!A2</f>
        <v>2.440133433849058E-2</v>
      </c>
      <c r="D8">
        <f>_xlfn.COVARIANCE.P(Returns!$H$5:$H$264,Returns!D5:D264)*'Efficient Frontier'!A2</f>
        <v>2.8746660970501908E-2</v>
      </c>
      <c r="E8">
        <f>_xlfn.COVARIANCE.P(Returns!$H$5:$H$264,Returns!E5:E264)*'Efficient Frontier'!A2</f>
        <v>2.523630295152551E-2</v>
      </c>
      <c r="F8">
        <f>_xlfn.COVARIANCE.P(Returns!$H$5:$H$264,Returns!F5:F264)*'Efficient Frontier'!A2</f>
        <v>3.4774989287333954E-2</v>
      </c>
      <c r="G8">
        <f>_xlfn.COVARIANCE.P(Returns!$H$5:$H$264,Returns!G5:G264)*'Efficient Frontier'!A2</f>
        <v>1.207440533412946E-2</v>
      </c>
      <c r="H8">
        <f>_xlfn.COVARIANCE.P(Returns!$H$5:$H$264,Returns!H5:H264)*'Efficient Frontier'!A2</f>
        <v>5.3043613636883105E-2</v>
      </c>
      <c r="I8">
        <f>_xlfn.COVARIANCE.P(Returns!$H$5:$H$264,Returns!I5:I264)*'Efficient Frontier'!A2</f>
        <v>2.4749288179045918E-2</v>
      </c>
      <c r="J8">
        <f>_xlfn.COVARIANCE.P(Returns!$H$5:$H$264,Returns!J5:J264)*'Efficient Frontier'!A2</f>
        <v>1.7720155636555941E-2</v>
      </c>
      <c r="K8">
        <f>_xlfn.COVARIANCE.P(Returns!$H$5:$H$264,Returns!K5:K264)*'Efficient Frontier'!A2</f>
        <v>-5.1672196276992513E-4</v>
      </c>
      <c r="L8">
        <f>_xlfn.COVARIANCE.P(Returns!$H$5:$H$264,Returns!L5:L264)*'Efficient Frontier'!A2</f>
        <v>7.2558650929318333E-4</v>
      </c>
      <c r="M8">
        <f>_xlfn.COVARIANCE.P(Returns!$H$5:$H$264,Returns!M5:M264)*'Efficient Frontier'!A2</f>
        <v>9.3823586913032962E-3</v>
      </c>
      <c r="N8">
        <f>_xlfn.COVARIANCE.P(Returns!$H$5:$H$264,Returns!N5:N264)*'Efficient Frontier'!A2</f>
        <v>-6.0213599304127351E-4</v>
      </c>
      <c r="O8">
        <f>_xlfn.COVARIANCE.P(Returns!$H$5:$H$264,Returns!O5:O264)*'Efficient Frontier'!A2</f>
        <v>2.8443887416393622E-2</v>
      </c>
    </row>
    <row r="9" spans="1:15" x14ac:dyDescent="0.25">
      <c r="A9" t="s">
        <v>8</v>
      </c>
      <c r="B9">
        <f>_xlfn.COVARIANCE.P(Returns!$I$5:$I$264,Returns!B5:B264)*'Efficient Frontier'!A2</f>
        <v>2.5369491511210165E-2</v>
      </c>
      <c r="C9">
        <f>_xlfn.COVARIANCE.P(Returns!$I$5:$I$264,Returns!C5:C264)*'Efficient Frontier'!A2</f>
        <v>1.5450587490445769E-2</v>
      </c>
      <c r="D9">
        <f>_xlfn.COVARIANCE.P(Returns!$I$5:$I$264,Returns!D5:D264)*'Efficient Frontier'!A2</f>
        <v>1.6726423249295751E-2</v>
      </c>
      <c r="E9">
        <f>_xlfn.COVARIANCE.P(Returns!$I$5:$I$264,Returns!E5:E264)*'Efficient Frontier'!A2</f>
        <v>1.4630845486509496E-2</v>
      </c>
      <c r="F9">
        <f>_xlfn.COVARIANCE.P(Returns!$I$5:$I$264,Returns!F5:F264)*'Efficient Frontier'!A2</f>
        <v>2.3126255526620083E-2</v>
      </c>
      <c r="G9">
        <f>_xlfn.COVARIANCE.P(Returns!$I$5:$I$264,Returns!G5:G264)*'Efficient Frontier'!A2</f>
        <v>5.9916259964549945E-3</v>
      </c>
      <c r="H9">
        <f>_xlfn.COVARIANCE.P(Returns!$I$5:$I$264,Returns!H5:H264)*'Efficient Frontier'!A2</f>
        <v>2.4749288179045918E-2</v>
      </c>
      <c r="I9">
        <f>_xlfn.COVARIANCE.P(Returns!$I$5:$I$264,Returns!I5:I264)*'Efficient Frontier'!A2</f>
        <v>3.698518345224943E-2</v>
      </c>
      <c r="J9">
        <f>_xlfn.COVARIANCE.P(Returns!$I$5:$I$264,Returns!J5:J264)*'Efficient Frontier'!A2</f>
        <v>1.6288868772490105E-2</v>
      </c>
      <c r="K9">
        <f>_xlfn.COVARIANCE.P(Returns!$I$5:$I$264,Returns!K5:K264)*'Efficient Frontier'!A2</f>
        <v>-6.6679224760275496E-4</v>
      </c>
      <c r="L9">
        <f>_xlfn.COVARIANCE.P(Returns!$I$5:$I$264,Returns!L5:L264)*'Efficient Frontier'!A2</f>
        <v>3.0087181032990162E-4</v>
      </c>
      <c r="M9">
        <f>_xlfn.COVARIANCE.P(Returns!$I$5:$I$264,Returns!M5:M264)*'Efficient Frontier'!A2</f>
        <v>8.3477467032310113E-3</v>
      </c>
      <c r="N9">
        <f>_xlfn.COVARIANCE.P(Returns!$I$5:$I$264,Returns!N5:N264)*'Efficient Frontier'!A2</f>
        <v>-7.1429162305021996E-4</v>
      </c>
      <c r="O9">
        <f>_xlfn.COVARIANCE.P(Returns!$I$5:$I$264,Returns!O5:O264)*'Efficient Frontier'!A2</f>
        <v>1.8499054302404214E-2</v>
      </c>
    </row>
    <row r="10" spans="1:15" x14ac:dyDescent="0.25">
      <c r="A10" t="s">
        <v>9</v>
      </c>
      <c r="B10">
        <f>_xlfn.COVARIANCE.P(Returns!$J$5:$J$264,Returns!B5:B264)*'Efficient Frontier'!A2</f>
        <v>2.8948458694828746E-2</v>
      </c>
      <c r="C10">
        <f>_xlfn.COVARIANCE.P(Returns!$J$5:$J$264,Returns!C5:C264)*'Efficient Frontier'!A2</f>
        <v>1.8169016395066719E-2</v>
      </c>
      <c r="D10">
        <f>_xlfn.COVARIANCE.P(Returns!$J$5:$J$264,Returns!D5:D264)*'Efficient Frontier'!A2</f>
        <v>1.8519858712254707E-2</v>
      </c>
      <c r="E10">
        <f>_xlfn.COVARIANCE.P(Returns!$J$5:$J$264,Returns!E5:E264)*'Efficient Frontier'!A2</f>
        <v>1.7449116760820071E-2</v>
      </c>
      <c r="F10">
        <f>_xlfn.COVARIANCE.P(Returns!$J$5:$J$264,Returns!F5:F264)*'Efficient Frontier'!A2</f>
        <v>2.496974452612492E-2</v>
      </c>
      <c r="G10">
        <f>_xlfn.COVARIANCE.P(Returns!$J$5:$J$264,Returns!G5:G264)*'Efficient Frontier'!A2</f>
        <v>2.8591623443625154E-2</v>
      </c>
      <c r="H10">
        <f>_xlfn.COVARIANCE.P(Returns!$J$5:$J$264,Returns!H5:H264)*'Efficient Frontier'!A2</f>
        <v>1.7720155636555941E-2</v>
      </c>
      <c r="I10">
        <f>_xlfn.COVARIANCE.P(Returns!$J$5:$J$264,Returns!I5:I264)*'Efficient Frontier'!A2</f>
        <v>1.6288868772490105E-2</v>
      </c>
      <c r="J10">
        <f>_xlfn.COVARIANCE.P(Returns!$J$5:$J$264,Returns!J5:J264)*'Efficient Frontier'!A2</f>
        <v>4.2296639543050719E-2</v>
      </c>
      <c r="K10">
        <f>_xlfn.COVARIANCE.P(Returns!$J$5:$J$264,Returns!K5:K264)*'Efficient Frontier'!A2</f>
        <v>-3.2744302487446741E-4</v>
      </c>
      <c r="L10">
        <f>_xlfn.COVARIANCE.P(Returns!$J$5:$J$264,Returns!L5:L264)*'Efficient Frontier'!A2</f>
        <v>7.9745716336657212E-4</v>
      </c>
      <c r="M10">
        <f>_xlfn.COVARIANCE.P(Returns!$J$5:$J$264,Returns!M5:M264)*'Efficient Frontier'!A2</f>
        <v>9.4063457864551406E-3</v>
      </c>
      <c r="N10">
        <f>_xlfn.COVARIANCE.P(Returns!$J$5:$J$264,Returns!N5:N264)*'Efficient Frontier'!A2</f>
        <v>-2.6142821147313546E-4</v>
      </c>
      <c r="O10">
        <f>_xlfn.COVARIANCE.P(Returns!$J$5:$J$264,Returns!O5:O264)*'Efficient Frontier'!A2</f>
        <v>2.2321512946863253E-2</v>
      </c>
    </row>
    <row r="11" spans="1:15" x14ac:dyDescent="0.25">
      <c r="A11" t="s">
        <v>11</v>
      </c>
      <c r="B11">
        <f>_xlfn.COVARIANCE.P(Returns!$K$5:$K$264,Returns!B5:B264)*'Efficient Frontier'!A2</f>
        <v>1.5961854793559833E-5</v>
      </c>
      <c r="C11">
        <f>_xlfn.COVARIANCE.P(Returns!$K$5:$K$264,Returns!C5:C264)*'Efficient Frontier'!A2</f>
        <v>-3.8603792952891959E-4</v>
      </c>
      <c r="D11">
        <f>_xlfn.COVARIANCE.P(Returns!$K$5:$K$264,Returns!D5:D264)*'Efficient Frontier'!A2</f>
        <v>-1.3974548040407696E-4</v>
      </c>
      <c r="E11">
        <f>_xlfn.COVARIANCE.P(Returns!$K$5:$K$264,Returns!E5:E264)*'Efficient Frontier'!A2</f>
        <v>4.7924214065508711E-5</v>
      </c>
      <c r="F11">
        <f>_xlfn.COVARIANCE.P(Returns!$K$5:$K$264,Returns!F5:F264)*'Efficient Frontier'!A2</f>
        <v>1.672402001251742E-4</v>
      </c>
      <c r="G11">
        <f>_xlfn.COVARIANCE.P(Returns!$K$5:$K$264,Returns!G5:G264)*'Efficient Frontier'!A2</f>
        <v>3.5622446789493564E-3</v>
      </c>
      <c r="H11">
        <f>_xlfn.COVARIANCE.P(Returns!$K$5:$K$264,Returns!H5:H264)*'Efficient Frontier'!A2</f>
        <v>-5.1672196276992513E-4</v>
      </c>
      <c r="I11">
        <f>_xlfn.COVARIANCE.P(Returns!$K$5:$K$264,Returns!I5:I264)*'Efficient Frontier'!A2</f>
        <v>-6.6679224760275496E-4</v>
      </c>
      <c r="J11">
        <f>_xlfn.COVARIANCE.P(Returns!$K$5:$K$264,Returns!J5:J264)*'Efficient Frontier'!A2</f>
        <v>-3.2744302487446741E-4</v>
      </c>
      <c r="K11">
        <f>_xlfn.COVARIANCE.P(Returns!$K$5:$K$264,Returns!K5:K264)*'Efficient Frontier'!A2</f>
        <v>1.1796302340773878E-3</v>
      </c>
      <c r="L11">
        <f>_xlfn.COVARIANCE.P(Returns!$K$5:$K$264,Returns!L5:L264)*'Efficient Frontier'!A2</f>
        <v>1.0861780324394922E-3</v>
      </c>
      <c r="M11">
        <f>_xlfn.COVARIANCE.P(Returns!$K$5:$K$264,Returns!M5:M264)*'Efficient Frontier'!A2</f>
        <v>-5.231462927976843E-3</v>
      </c>
      <c r="N11">
        <f>_xlfn.COVARIANCE.P(Returns!$K$5:$K$264,Returns!N5:N264)*'Efficient Frontier'!A2</f>
        <v>1.1637219072943973E-3</v>
      </c>
      <c r="O11">
        <f>_xlfn.COVARIANCE.P(Returns!$K$5:$K$264,Returns!O5:O264)*'Efficient Frontier'!A2</f>
        <v>8.3558175786958288E-5</v>
      </c>
    </row>
    <row r="12" spans="1:15" x14ac:dyDescent="0.25">
      <c r="A12" t="s">
        <v>69</v>
      </c>
      <c r="B12">
        <f>_xlfn.COVARIANCE.P(Returns!$L$5:$L$264,Returns!B5:B264)*'Efficient Frontier'!A2</f>
        <v>1.7266499543696552E-3</v>
      </c>
      <c r="C12">
        <f>_xlfn.COVARIANCE.P(Returns!$L$5:$L$264,Returns!C5:C264)*'Efficient Frontier'!A2</f>
        <v>5.0625942573110706E-4</v>
      </c>
      <c r="D12">
        <f>_xlfn.COVARIANCE.P(Returns!$L$5:$L$264,Returns!D5:D264)*'Efficient Frontier'!A2</f>
        <v>8.5341441226654256E-4</v>
      </c>
      <c r="E12">
        <f>_xlfn.COVARIANCE.P(Returns!$L$5:$L$264,Returns!E5:E264)*'Efficient Frontier'!A2</f>
        <v>1.0554915131004879E-3</v>
      </c>
      <c r="F12">
        <f>_xlfn.COVARIANCE.P(Returns!$L$5:$L$264,Returns!F5:F264)*'Efficient Frontier'!A2</f>
        <v>1.4201864889661667E-3</v>
      </c>
      <c r="G12">
        <f>_xlfn.COVARIANCE.P(Returns!$L$5:$L$264,Returns!G5:G264)*'Efficient Frontier'!A2</f>
        <v>4.3995377477297351E-3</v>
      </c>
      <c r="H12">
        <f>_xlfn.COVARIANCE.P(Returns!$L$5:$L$264,Returns!H5:H264)*'Efficient Frontier'!A2</f>
        <v>7.2558650929318333E-4</v>
      </c>
      <c r="I12">
        <f>_xlfn.COVARIANCE.P(Returns!$L$5:$L$264,Returns!I5:I264)*'Efficient Frontier'!A2</f>
        <v>3.0087181032990162E-4</v>
      </c>
      <c r="J12">
        <f>_xlfn.COVARIANCE.P(Returns!$L$5:$L$264,Returns!J5:J264)*'Efficient Frontier'!A2</f>
        <v>7.9745716336657212E-4</v>
      </c>
      <c r="K12">
        <f>_xlfn.COVARIANCE.P(Returns!$L$5:$L$264,Returns!K5:K264)*'Efficient Frontier'!A2</f>
        <v>1.0861780324394922E-3</v>
      </c>
      <c r="L12">
        <f>_xlfn.COVARIANCE.P(Returns!$L$5:$L$264,Returns!L5:L264)*'Efficient Frontier'!A2</f>
        <v>1.3028201285561689E-3</v>
      </c>
      <c r="M12">
        <f>_xlfn.COVARIANCE.P(Returns!$L$5:$L$264,Returns!M5:M264)*'Efficient Frontier'!A2</f>
        <v>-3.7326040958093856E-3</v>
      </c>
      <c r="N12">
        <f>_xlfn.COVARIANCE.P(Returns!$L$5:$L$264,Returns!N5:N264)*'Efficient Frontier'!A2</f>
        <v>1.0706111446034203E-3</v>
      </c>
      <c r="O12">
        <f>_xlfn.COVARIANCE.P(Returns!$L$5:$L$264,Returns!O5:O264)*'Efficient Frontier'!A2</f>
        <v>1.3861721140635479E-3</v>
      </c>
    </row>
    <row r="13" spans="1:15" x14ac:dyDescent="0.25">
      <c r="A13" t="s">
        <v>70</v>
      </c>
      <c r="B13">
        <f>_xlfn.COVARIANCE.P(Returns!$M$5:$M$264,Returns!B5:B264)*'Efficient Frontier'!A2</f>
        <v>1.0412739528174423E-2</v>
      </c>
      <c r="C13">
        <f>_xlfn.COVARIANCE.P(Returns!$M$5:$M$264,Returns!C5:C264)*'Efficient Frontier'!A2</f>
        <v>6.7151473562433797E-3</v>
      </c>
      <c r="D13">
        <f>_xlfn.COVARIANCE.P(Returns!$M$5:$M$264,Returns!D5:D264)*'Efficient Frontier'!A2</f>
        <v>6.4832840378290634E-3</v>
      </c>
      <c r="E13">
        <f>_xlfn.COVARIANCE.P(Returns!$M$5:$M$264,Returns!E5:E264)*'Efficient Frontier'!A2</f>
        <v>5.4549328100036614E-3</v>
      </c>
      <c r="F13">
        <f>_xlfn.COVARIANCE.P(Returns!$M$5:$M$264,Returns!F5:F264)*'Efficient Frontier'!A2</f>
        <v>7.3587335542394626E-3</v>
      </c>
      <c r="G13">
        <f>_xlfn.COVARIANCE.P(Returns!$M$5:$M$264,Returns!G5:G264)*'Efficient Frontier'!A2</f>
        <v>-1.1996466633956124E-2</v>
      </c>
      <c r="H13">
        <f>_xlfn.COVARIANCE.P(Returns!$M$5:$M$264,Returns!H5:H264)*'Efficient Frontier'!A2</f>
        <v>9.3823586913032962E-3</v>
      </c>
      <c r="I13">
        <f>_xlfn.COVARIANCE.P(Returns!$M$5:$M$264,Returns!I5:I264)*'Efficient Frontier'!A2</f>
        <v>8.3477467032310113E-3</v>
      </c>
      <c r="J13">
        <f>_xlfn.COVARIANCE.P(Returns!$M$5:$M$264,Returns!J5:J264)*'Efficient Frontier'!A2</f>
        <v>9.4063457864551406E-3</v>
      </c>
      <c r="K13">
        <f>_xlfn.COVARIANCE.P(Returns!$M$5:$M$264,Returns!K5:K264)*'Efficient Frontier'!A2</f>
        <v>-5.231462927976843E-3</v>
      </c>
      <c r="L13">
        <f>_xlfn.COVARIANCE.P(Returns!$M$5:$M$264,Returns!L5:L264)*'Efficient Frontier'!A2</f>
        <v>-3.7326040958093856E-3</v>
      </c>
      <c r="M13">
        <f>_xlfn.COVARIANCE.P(Returns!$M$5:$M$264,Returns!M5:M264)*'Efficient Frontier'!A2</f>
        <v>4.1467059089702593E-2</v>
      </c>
      <c r="N13">
        <f>_xlfn.COVARIANCE.P(Returns!$M$5:$M$264,Returns!N5:N264)*'Efficient Frontier'!A2</f>
        <v>-5.4021443364620694E-3</v>
      </c>
      <c r="O13">
        <f>_xlfn.COVARIANCE.P(Returns!$M$5:$M$264,Returns!O5:O264)*'Efficient Frontier'!A2</f>
        <v>8.7915341475766559E-3</v>
      </c>
    </row>
    <row r="14" spans="1:15" x14ac:dyDescent="0.25">
      <c r="A14" t="s">
        <v>74</v>
      </c>
      <c r="B14">
        <f>_xlfn.COVARIANCE.P(Returns!$N$5:$N$264,Returns!B5:B264)*'Efficient Frontier'!A2</f>
        <v>3.1701342465412454E-5</v>
      </c>
      <c r="C14">
        <f>_xlfn.COVARIANCE.P(Returns!$N$5:$N$264,Returns!C5:C264)*'Efficient Frontier'!A2</f>
        <v>-3.7992432337070935E-4</v>
      </c>
      <c r="D14">
        <f>_xlfn.COVARIANCE.P(Returns!$N$5:$N$264,Returns!D5:D264)*'Efficient Frontier'!A2</f>
        <v>-1.7587227195063745E-4</v>
      </c>
      <c r="E14">
        <f>_xlfn.COVARIANCE.P(Returns!$N$5:$N$264,Returns!E5:E264)*'Efficient Frontier'!A2</f>
        <v>7.1863936085410276E-5</v>
      </c>
      <c r="F14">
        <f>_xlfn.COVARIANCE.P(Returns!$N$5:$N$264,Returns!F5:F264)*'Efficient Frontier'!A2</f>
        <v>2.6119966399841619E-4</v>
      </c>
      <c r="G14">
        <f>_xlfn.COVARIANCE.P(Returns!$N$5:$N$264,Returns!G5:G264)*'Efficient Frontier'!A2</f>
        <v>3.9333951295731761E-3</v>
      </c>
      <c r="H14">
        <f>_xlfn.COVARIANCE.P(Returns!$N$5:$N$264,Returns!H5:H264)*'Efficient Frontier'!A2</f>
        <v>-6.0213599304127351E-4</v>
      </c>
      <c r="I14">
        <f>_xlfn.COVARIANCE.P(Returns!$N$5:$N$264,Returns!I5:I264)*'Efficient Frontier'!A2</f>
        <v>-7.1429162305021996E-4</v>
      </c>
      <c r="J14">
        <f>_xlfn.COVARIANCE.P(Returns!$N$5:$N$264,Returns!J5:J264)*'Efficient Frontier'!A2</f>
        <v>-2.6142821147313546E-4</v>
      </c>
      <c r="K14">
        <f>_xlfn.COVARIANCE.P(Returns!$N$5:$N$264,Returns!K5:K264)*'Efficient Frontier'!A2</f>
        <v>1.1637219072943973E-3</v>
      </c>
      <c r="L14">
        <f>_xlfn.COVARIANCE.P(Returns!$N$5:$N$264,Returns!L5:L264)*'Efficient Frontier'!A2</f>
        <v>1.0706111446034203E-3</v>
      </c>
      <c r="M14">
        <f>_xlfn.COVARIANCE.P(Returns!$N$5:$N$264,Returns!M5:M264)*'Efficient Frontier'!A2</f>
        <v>-5.4021443364620694E-3</v>
      </c>
      <c r="N14">
        <f>_xlfn.COVARIANCE.P(Returns!$N$5:$N$264,Returns!N5:N264)*'Efficient Frontier'!A2</f>
        <v>1.2176798183553431E-3</v>
      </c>
      <c r="O14">
        <f>_xlfn.COVARIANCE.P(Returns!$N$5:$N$264,Returns!O5:O264)*'Efficient Frontier'!A2</f>
        <v>1.0679907267277193E-4</v>
      </c>
    </row>
    <row r="15" spans="1:15" x14ac:dyDescent="0.25">
      <c r="A15" t="s">
        <v>76</v>
      </c>
      <c r="B15">
        <f>_xlfn.COVARIANCE.P(Returns!$O$5:$O$264,Returns!B5:B264)*'Efficient Frontier'!A2</f>
        <v>3.2326930780591449E-2</v>
      </c>
      <c r="C15">
        <f>_xlfn.COVARIANCE.P(Returns!$O$5:$O$264,Returns!C5:C264)*'Efficient Frontier'!A2</f>
        <v>2.009166764901504E-2</v>
      </c>
      <c r="D15">
        <f>_xlfn.COVARIANCE.P(Returns!$O$5:$O$264,Returns!D5:D264)*'Efficient Frontier'!A2</f>
        <v>2.1888097497742447E-2</v>
      </c>
      <c r="E15">
        <f>_xlfn.COVARIANCE.P(Returns!$O$5:$O$264,Returns!E5:E264)*'Efficient Frontier'!A2</f>
        <v>1.8713201784776416E-2</v>
      </c>
      <c r="F15">
        <f>_xlfn.COVARIANCE.P(Returns!$O$5:$O$264,Returns!F5:F264)*'Efficient Frontier'!A2</f>
        <v>2.8738111377559987E-2</v>
      </c>
      <c r="G15">
        <f>_xlfn.COVARIANCE.P(Returns!$O$5:$O$264,Returns!G5:G264)*'Efficient Frontier'!A2</f>
        <v>1.5837146496070448E-2</v>
      </c>
      <c r="H15">
        <f>_xlfn.COVARIANCE.P(Returns!$O$5:$O$264,Returns!H5:H264)*'Efficient Frontier'!A2</f>
        <v>2.8443887416393622E-2</v>
      </c>
      <c r="I15">
        <f>_xlfn.COVARIANCE.P(Returns!$O$5:$O$264,Returns!I5:I264)*'Efficient Frontier'!A2</f>
        <v>1.8499054302404214E-2</v>
      </c>
      <c r="J15">
        <f>_xlfn.COVARIANCE.P(Returns!$O$5:$O$264,Returns!J5:J264)*'Efficient Frontier'!A2</f>
        <v>2.2321512946863253E-2</v>
      </c>
      <c r="K15">
        <f>_xlfn.COVARIANCE.P(Returns!$O$5:$O$264,Returns!K5:K264)*'Efficient Frontier'!A2</f>
        <v>8.3558175786958288E-5</v>
      </c>
      <c r="L15">
        <f>_xlfn.COVARIANCE.P(Returns!$O$5:$O$264,Returns!L5:L264)*'Efficient Frontier'!A2</f>
        <v>1.3861721140635479E-3</v>
      </c>
      <c r="M15">
        <f>_xlfn.COVARIANCE.P(Returns!$O$5:$O$264,Returns!M5:M264)*'Efficient Frontier'!A2</f>
        <v>8.7915341475766559E-3</v>
      </c>
      <c r="N15">
        <f>_xlfn.COVARIANCE.P(Returns!$O$5:$O$264,Returns!N5:N264)*'Efficient Frontier'!A2</f>
        <v>1.0679907267277193E-4</v>
      </c>
      <c r="O15">
        <f>_xlfn.COVARIANCE.P(Returns!$O$5:$O$264,Returns!O5:O264)*'Efficient Frontier'!A2</f>
        <v>3.1926532967027452E-2</v>
      </c>
    </row>
    <row r="17" spans="1:15" x14ac:dyDescent="0.25">
      <c r="B17" t="s">
        <v>68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  <c r="K17" t="s">
        <v>11</v>
      </c>
      <c r="L17" t="s">
        <v>69</v>
      </c>
      <c r="M17" t="s">
        <v>70</v>
      </c>
      <c r="N17" t="s">
        <v>74</v>
      </c>
      <c r="O17" t="s">
        <v>76</v>
      </c>
    </row>
    <row r="18" spans="1:15" x14ac:dyDescent="0.25">
      <c r="A18" s="17" t="s">
        <v>34</v>
      </c>
      <c r="B18">
        <f>_xlfn.STDEV.P(Returns!B5:B264)</f>
        <v>6.7304511182886231E-2</v>
      </c>
      <c r="C18">
        <f>_xlfn.STDEV.P(Returns!C5:C264)</f>
        <v>4.2185203440730554E-2</v>
      </c>
      <c r="D18">
        <f>_xlfn.STDEV.P(Returns!D5:D264)</f>
        <v>4.2975835908619919E-2</v>
      </c>
      <c r="E18">
        <f>_xlfn.STDEV.P(Returns!E5:E264)</f>
        <v>4.2065832745825371E-2</v>
      </c>
      <c r="F18">
        <f>_xlfn.STDEV.P(Returns!F5:F264)</f>
        <v>7.0288214361051565E-2</v>
      </c>
      <c r="G18">
        <f>_xlfn.STDEV.P(Returns!G5:G264)</f>
        <v>0.11644699119952681</v>
      </c>
      <c r="H18">
        <f>_xlfn.STDEV.P(Returns!H5:H264)</f>
        <v>6.6485345275533625E-2</v>
      </c>
      <c r="I18">
        <f>_xlfn.STDEV.P(Returns!I5:I264)</f>
        <v>5.5516651745406868E-2</v>
      </c>
      <c r="J18">
        <f>_xlfn.STDEV.P(Returns!J5:J264)</f>
        <v>5.9369352042286008E-2</v>
      </c>
      <c r="K18">
        <f>_xlfn.STDEV.P(Returns!K5:K264)</f>
        <v>9.9147627055037966E-3</v>
      </c>
      <c r="L18">
        <f>_xlfn.STDEV.P(Returns!L5:L264)</f>
        <v>1.0419613430753916E-2</v>
      </c>
      <c r="M18">
        <f>_xlfn.STDEV.P(Returns!M5:M264)</f>
        <v>5.8784251781197457E-2</v>
      </c>
      <c r="N18">
        <f>_xlfn.STDEV.P(Returns!N5:N264)</f>
        <v>1.0073396557084342E-2</v>
      </c>
      <c r="O18">
        <f>_xlfn.STDEV.P(Returns!O5:O264)</f>
        <v>5.1580465429452604E-2</v>
      </c>
    </row>
    <row r="20" spans="1:15" x14ac:dyDescent="0.25">
      <c r="A20" s="18" t="s">
        <v>35</v>
      </c>
      <c r="B20" t="s">
        <v>68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8</v>
      </c>
      <c r="J20" t="s">
        <v>9</v>
      </c>
      <c r="K20" t="s">
        <v>11</v>
      </c>
      <c r="L20" t="s">
        <v>69</v>
      </c>
      <c r="M20" t="s">
        <v>70</v>
      </c>
      <c r="N20" t="s">
        <v>74</v>
      </c>
      <c r="O20" t="s">
        <v>76</v>
      </c>
    </row>
    <row r="21" spans="1:15" x14ac:dyDescent="0.25">
      <c r="A21" t="s">
        <v>68</v>
      </c>
      <c r="B21">
        <f t="array" ref="B21:O34">(MMULT(TRANSPOSE(B18:O18),B18:O18))*'Efficient Frontier'!A2</f>
        <v>5.4358766706807102E-2</v>
      </c>
      <c r="C21">
        <v>3.4071053960747763E-2</v>
      </c>
      <c r="D21">
        <v>3.4709611542067115E-2</v>
      </c>
      <c r="E21">
        <v>3.3974643725505904E-2</v>
      </c>
      <c r="F21">
        <v>5.6768566913861992E-2</v>
      </c>
      <c r="G21">
        <v>9.4048893856824078E-2</v>
      </c>
      <c r="H21">
        <v>5.3697163975142459E-2</v>
      </c>
      <c r="I21">
        <v>4.4838253298821643E-2</v>
      </c>
      <c r="J21">
        <v>4.7949902621408982E-2</v>
      </c>
      <c r="K21">
        <v>8.007699088658924E-3</v>
      </c>
      <c r="L21">
        <v>8.4154438640583421E-3</v>
      </c>
      <c r="M21">
        <v>4.7477343976622455E-2</v>
      </c>
      <c r="N21">
        <v>8.1358203747111703E-3</v>
      </c>
      <c r="O21">
        <v>4.1659176147780835E-2</v>
      </c>
    </row>
    <row r="22" spans="1:15" x14ac:dyDescent="0.25">
      <c r="A22" t="s">
        <v>2</v>
      </c>
      <c r="B22">
        <v>3.4071053960747763E-2</v>
      </c>
      <c r="C22">
        <v>2.1355096672029901E-2</v>
      </c>
      <c r="D22">
        <v>2.1755332570087015E-2</v>
      </c>
      <c r="E22">
        <v>2.1294668547436661E-2</v>
      </c>
      <c r="F22">
        <v>3.5581471467679669E-2</v>
      </c>
      <c r="G22">
        <v>5.8948080165755985E-2</v>
      </c>
      <c r="H22">
        <v>3.3656373795307198E-2</v>
      </c>
      <c r="I22">
        <v>2.810377497873813E-2</v>
      </c>
      <c r="J22">
        <v>3.0054098328578246E-2</v>
      </c>
      <c r="K22">
        <v>5.0190753815789486E-3</v>
      </c>
      <c r="L22">
        <v>5.2746421482014689E-3</v>
      </c>
      <c r="M22">
        <v>2.9757907446011304E-2</v>
      </c>
      <c r="N22">
        <v>5.0993793971970923E-3</v>
      </c>
      <c r="O22">
        <v>2.6111189132508327E-2</v>
      </c>
    </row>
    <row r="23" spans="1:15" x14ac:dyDescent="0.25">
      <c r="A23" t="s">
        <v>3</v>
      </c>
      <c r="B23">
        <v>3.4709611542067115E-2</v>
      </c>
      <c r="C23">
        <v>2.1755332570087015E-2</v>
      </c>
      <c r="D23">
        <v>2.2163069664535504E-2</v>
      </c>
      <c r="E23">
        <v>2.16937719053285E-2</v>
      </c>
      <c r="F23">
        <v>3.6248337200285446E-2</v>
      </c>
      <c r="G23">
        <v>6.0052881430120469E-2</v>
      </c>
      <c r="H23">
        <v>3.4287159466671255E-2</v>
      </c>
      <c r="I23">
        <v>2.8630494187279237E-2</v>
      </c>
      <c r="J23">
        <v>3.0617370376444467E-2</v>
      </c>
      <c r="K23">
        <v>5.113142581255628E-3</v>
      </c>
      <c r="L23">
        <v>5.3734991643759906E-3</v>
      </c>
      <c r="M23">
        <v>3.0315628302716884E-2</v>
      </c>
      <c r="N23">
        <v>5.1949516497565625E-3</v>
      </c>
      <c r="O23">
        <v>2.6600563420636769E-2</v>
      </c>
    </row>
    <row r="24" spans="1:15" x14ac:dyDescent="0.25">
      <c r="A24" t="s">
        <v>4</v>
      </c>
      <c r="B24">
        <v>3.3974643725505904E-2</v>
      </c>
      <c r="C24">
        <v>2.1294668547436661E-2</v>
      </c>
      <c r="D24">
        <v>2.16937719053285E-2</v>
      </c>
      <c r="E24">
        <v>2.1234411415197049E-2</v>
      </c>
      <c r="F24">
        <v>3.5480787231776591E-2</v>
      </c>
      <c r="G24">
        <v>5.8781275866646721E-2</v>
      </c>
      <c r="H24">
        <v>3.3561136972908578E-2</v>
      </c>
      <c r="I24">
        <v>2.8024250243166238E-2</v>
      </c>
      <c r="J24">
        <v>2.9969054798865948E-2</v>
      </c>
      <c r="K24">
        <v>5.0048729962112373E-3</v>
      </c>
      <c r="L24">
        <v>5.2597165902509985E-3</v>
      </c>
      <c r="M24">
        <v>2.9673702042196069E-2</v>
      </c>
      <c r="N24">
        <v>5.0849497770321973E-3</v>
      </c>
      <c r="O24">
        <v>2.6037302780486171E-2</v>
      </c>
    </row>
    <row r="25" spans="1:15" x14ac:dyDescent="0.25">
      <c r="A25" t="s">
        <v>5</v>
      </c>
      <c r="B25">
        <v>5.6768566913861992E-2</v>
      </c>
      <c r="C25">
        <v>3.5581471467679669E-2</v>
      </c>
      <c r="D25">
        <v>3.6248337200285446E-2</v>
      </c>
      <c r="E25">
        <v>3.5480787231776591E-2</v>
      </c>
      <c r="F25">
        <v>5.9285196936781623E-2</v>
      </c>
      <c r="G25">
        <v>9.8218212949581912E-2</v>
      </c>
      <c r="H25">
        <v>5.6077634407142814E-2</v>
      </c>
      <c r="I25">
        <v>4.6825995821868069E-2</v>
      </c>
      <c r="J25">
        <v>5.0075588913899197E-2</v>
      </c>
      <c r="K25">
        <v>8.3626915966009251E-3</v>
      </c>
      <c r="L25">
        <v>8.7885122685614787E-3</v>
      </c>
      <c r="M25">
        <v>4.9582081083010009E-2</v>
      </c>
      <c r="N25">
        <v>8.4964926785786772E-3</v>
      </c>
      <c r="O25">
        <v>4.3505985731378094E-2</v>
      </c>
    </row>
    <row r="26" spans="1:15" x14ac:dyDescent="0.25">
      <c r="A26" t="s">
        <v>6</v>
      </c>
      <c r="B26">
        <v>9.4048893856824078E-2</v>
      </c>
      <c r="C26">
        <v>5.8948080165755985E-2</v>
      </c>
      <c r="D26">
        <v>6.0052881430120469E-2</v>
      </c>
      <c r="E26">
        <v>5.8781275866646721E-2</v>
      </c>
      <c r="F26">
        <v>9.8218212949581912E-2</v>
      </c>
      <c r="G26">
        <v>0.16271882111307209</v>
      </c>
      <c r="H26">
        <v>9.290422099437079E-2</v>
      </c>
      <c r="I26">
        <v>7.757696468669506E-2</v>
      </c>
      <c r="J26">
        <v>8.2960588977476254E-2</v>
      </c>
      <c r="K26">
        <v>1.3854531426158367E-2</v>
      </c>
      <c r="L26">
        <v>1.4559991601681671E-2</v>
      </c>
      <c r="M26">
        <v>8.2142990998030421E-2</v>
      </c>
      <c r="N26">
        <v>1.407620064278573E-2</v>
      </c>
      <c r="O26">
        <v>7.2076680047171576E-2</v>
      </c>
    </row>
    <row r="27" spans="1:15" x14ac:dyDescent="0.25">
      <c r="A27" t="s">
        <v>7</v>
      </c>
      <c r="B27">
        <v>5.3697163975142459E-2</v>
      </c>
      <c r="C27">
        <v>3.3656373795307198E-2</v>
      </c>
      <c r="D27">
        <v>3.4287159466671255E-2</v>
      </c>
      <c r="E27">
        <v>3.3561136972908578E-2</v>
      </c>
      <c r="F27">
        <v>5.6077634407142814E-2</v>
      </c>
      <c r="G27">
        <v>9.290422099437079E-2</v>
      </c>
      <c r="H27">
        <v>5.304361363688305E-2</v>
      </c>
      <c r="I27">
        <v>4.4292525118019184E-2</v>
      </c>
      <c r="J27">
        <v>4.7366302431793107E-2</v>
      </c>
      <c r="K27">
        <v>7.9102370616048467E-3</v>
      </c>
      <c r="L27">
        <v>8.31301915897514E-3</v>
      </c>
      <c r="M27">
        <v>4.6899495317241788E-2</v>
      </c>
      <c r="N27">
        <v>8.0367989783414889E-3</v>
      </c>
      <c r="O27">
        <v>4.1152140642598589E-2</v>
      </c>
    </row>
    <row r="28" spans="1:15" x14ac:dyDescent="0.25">
      <c r="A28" t="s">
        <v>8</v>
      </c>
      <c r="B28">
        <v>4.4838253298821643E-2</v>
      </c>
      <c r="C28">
        <v>2.810377497873813E-2</v>
      </c>
      <c r="D28">
        <v>2.8630494187279237E-2</v>
      </c>
      <c r="E28">
        <v>2.8024250243166238E-2</v>
      </c>
      <c r="F28">
        <v>4.6825995821868069E-2</v>
      </c>
      <c r="G28">
        <v>7.757696468669506E-2</v>
      </c>
      <c r="H28">
        <v>4.4292525118019184E-2</v>
      </c>
      <c r="I28">
        <v>3.6985183452249451E-2</v>
      </c>
      <c r="J28">
        <v>3.9551851700184631E-2</v>
      </c>
      <c r="K28">
        <v>6.6052131391176267E-3</v>
      </c>
      <c r="L28">
        <v>6.941544601883151E-3</v>
      </c>
      <c r="M28">
        <v>3.9162058011012635E-2</v>
      </c>
      <c r="N28">
        <v>6.710894982636384E-3</v>
      </c>
      <c r="O28">
        <v>3.4362896833355028E-2</v>
      </c>
    </row>
    <row r="29" spans="1:15" x14ac:dyDescent="0.25">
      <c r="A29" t="s">
        <v>9</v>
      </c>
      <c r="B29">
        <v>4.7949902621408982E-2</v>
      </c>
      <c r="C29">
        <v>3.0054098328578246E-2</v>
      </c>
      <c r="D29">
        <v>3.0617370376444467E-2</v>
      </c>
      <c r="E29">
        <v>2.9969054798865948E-2</v>
      </c>
      <c r="F29">
        <v>5.0075588913899197E-2</v>
      </c>
      <c r="G29">
        <v>8.2960588977476254E-2</v>
      </c>
      <c r="H29">
        <v>4.7366302431793107E-2</v>
      </c>
      <c r="I29">
        <v>3.9551851700184631E-2</v>
      </c>
      <c r="J29">
        <v>4.2296639543050678E-2</v>
      </c>
      <c r="K29">
        <v>7.0635964497453956E-3</v>
      </c>
      <c r="L29">
        <v>7.4232683749795294E-3</v>
      </c>
      <c r="M29">
        <v>4.1879795262483484E-2</v>
      </c>
      <c r="N29">
        <v>7.1766123175091056E-3</v>
      </c>
      <c r="O29">
        <v>3.674758572703362E-2</v>
      </c>
    </row>
    <row r="30" spans="1:15" x14ac:dyDescent="0.25">
      <c r="A30" t="s">
        <v>11</v>
      </c>
      <c r="B30">
        <v>8.007699088658924E-3</v>
      </c>
      <c r="C30">
        <v>5.0190753815789486E-3</v>
      </c>
      <c r="D30">
        <v>5.113142581255628E-3</v>
      </c>
      <c r="E30">
        <v>5.0048729962112373E-3</v>
      </c>
      <c r="F30">
        <v>8.3626915966009251E-3</v>
      </c>
      <c r="G30">
        <v>1.3854531426158367E-2</v>
      </c>
      <c r="H30">
        <v>7.9102370616048467E-3</v>
      </c>
      <c r="I30">
        <v>6.6052131391176267E-3</v>
      </c>
      <c r="J30">
        <v>7.0635964497453956E-3</v>
      </c>
      <c r="K30">
        <v>1.1796302340773876E-3</v>
      </c>
      <c r="L30">
        <v>1.2396959357880647E-3</v>
      </c>
      <c r="M30">
        <v>6.99398288677394E-3</v>
      </c>
      <c r="N30">
        <v>1.1985040380231621E-3</v>
      </c>
      <c r="O30">
        <v>6.1368968996695743E-3</v>
      </c>
    </row>
    <row r="31" spans="1:15" x14ac:dyDescent="0.25">
      <c r="A31" t="s">
        <v>69</v>
      </c>
      <c r="B31">
        <v>8.4154438640583421E-3</v>
      </c>
      <c r="C31">
        <v>5.2746421482014689E-3</v>
      </c>
      <c r="D31">
        <v>5.3734991643759906E-3</v>
      </c>
      <c r="E31">
        <v>5.2597165902509985E-3</v>
      </c>
      <c r="F31">
        <v>8.7885122685614787E-3</v>
      </c>
      <c r="G31">
        <v>1.4559991601681671E-2</v>
      </c>
      <c r="H31">
        <v>8.31301915897514E-3</v>
      </c>
      <c r="I31">
        <v>6.941544601883151E-3</v>
      </c>
      <c r="J31">
        <v>7.4232683749795294E-3</v>
      </c>
      <c r="K31">
        <v>1.2396959357880647E-3</v>
      </c>
      <c r="L31">
        <v>1.3028201285561689E-3</v>
      </c>
      <c r="M31">
        <v>7.3501101525142182E-3</v>
      </c>
      <c r="N31">
        <v>1.2595307767140752E-3</v>
      </c>
      <c r="O31">
        <v>6.4493821242391485E-3</v>
      </c>
    </row>
    <row r="32" spans="1:15" x14ac:dyDescent="0.25">
      <c r="A32" t="s">
        <v>70</v>
      </c>
      <c r="B32">
        <v>4.7477343976622455E-2</v>
      </c>
      <c r="C32">
        <v>2.9757907446011304E-2</v>
      </c>
      <c r="D32">
        <v>3.0315628302716884E-2</v>
      </c>
      <c r="E32">
        <v>2.9673702042196069E-2</v>
      </c>
      <c r="F32">
        <v>4.9582081083010009E-2</v>
      </c>
      <c r="G32">
        <v>8.2142990998030421E-2</v>
      </c>
      <c r="H32">
        <v>4.6899495317241788E-2</v>
      </c>
      <c r="I32">
        <v>3.9162058011012635E-2</v>
      </c>
      <c r="J32">
        <v>4.1879795262483484E-2</v>
      </c>
      <c r="K32">
        <v>6.99398288677394E-3</v>
      </c>
      <c r="L32">
        <v>7.3501101525142182E-3</v>
      </c>
      <c r="M32">
        <v>4.1467059089702593E-2</v>
      </c>
      <c r="N32">
        <v>7.1058849540419234E-3</v>
      </c>
      <c r="O32">
        <v>3.6385428801555514E-2</v>
      </c>
    </row>
    <row r="33" spans="1:15" x14ac:dyDescent="0.25">
      <c r="A33" t="s">
        <v>74</v>
      </c>
      <c r="B33">
        <v>8.1358203747111703E-3</v>
      </c>
      <c r="C33">
        <v>5.0993793971970923E-3</v>
      </c>
      <c r="D33">
        <v>5.1949516497565625E-3</v>
      </c>
      <c r="E33">
        <v>5.0849497770321973E-3</v>
      </c>
      <c r="F33">
        <v>8.4964926785786772E-3</v>
      </c>
      <c r="G33">
        <v>1.407620064278573E-2</v>
      </c>
      <c r="H33">
        <v>8.0367989783414889E-3</v>
      </c>
      <c r="I33">
        <v>6.710894982636384E-3</v>
      </c>
      <c r="J33">
        <v>7.1766123175091056E-3</v>
      </c>
      <c r="K33">
        <v>1.1985040380231621E-3</v>
      </c>
      <c r="L33">
        <v>1.2595307767140752E-3</v>
      </c>
      <c r="M33">
        <v>7.1058849540419234E-3</v>
      </c>
      <c r="N33">
        <v>1.2176798183553442E-3</v>
      </c>
      <c r="O33">
        <v>6.2350857944382691E-3</v>
      </c>
    </row>
    <row r="34" spans="1:15" x14ac:dyDescent="0.25">
      <c r="A34" t="s">
        <v>76</v>
      </c>
      <c r="B34">
        <v>4.1659176147780835E-2</v>
      </c>
      <c r="C34">
        <v>2.6111189132508327E-2</v>
      </c>
      <c r="D34">
        <v>2.6600563420636769E-2</v>
      </c>
      <c r="E34">
        <v>2.6037302780486171E-2</v>
      </c>
      <c r="F34">
        <v>4.3505985731378094E-2</v>
      </c>
      <c r="G34">
        <v>7.2076680047171576E-2</v>
      </c>
      <c r="H34">
        <v>4.1152140642598589E-2</v>
      </c>
      <c r="I34">
        <v>3.4362896833355028E-2</v>
      </c>
      <c r="J34">
        <v>3.674758572703362E-2</v>
      </c>
      <c r="K34">
        <v>6.1368968996695743E-3</v>
      </c>
      <c r="L34">
        <v>6.4493821242391485E-3</v>
      </c>
      <c r="M34">
        <v>3.6385428801555514E-2</v>
      </c>
      <c r="N34">
        <v>6.2350857944382691E-3</v>
      </c>
      <c r="O34">
        <v>3.1926532967027459E-2</v>
      </c>
    </row>
    <row r="36" spans="1:15" x14ac:dyDescent="0.25">
      <c r="A36" s="26" t="s">
        <v>36</v>
      </c>
      <c r="B36" s="26" t="s">
        <v>68</v>
      </c>
      <c r="C36" s="26" t="s">
        <v>2</v>
      </c>
      <c r="D36" s="26" t="s">
        <v>3</v>
      </c>
      <c r="E36" s="26" t="s">
        <v>4</v>
      </c>
      <c r="F36" s="26" t="s">
        <v>5</v>
      </c>
      <c r="G36" s="26" t="s">
        <v>6</v>
      </c>
      <c r="H36" s="26" t="s">
        <v>7</v>
      </c>
      <c r="I36" s="26" t="s">
        <v>8</v>
      </c>
      <c r="J36" s="26" t="s">
        <v>9</v>
      </c>
      <c r="K36" s="26" t="s">
        <v>11</v>
      </c>
      <c r="L36" s="26" t="s">
        <v>69</v>
      </c>
      <c r="M36" s="26" t="s">
        <v>70</v>
      </c>
      <c r="N36" s="26" t="s">
        <v>74</v>
      </c>
      <c r="O36" s="26" t="s">
        <v>76</v>
      </c>
    </row>
    <row r="37" spans="1:15" x14ac:dyDescent="0.25">
      <c r="A37" s="26" t="s">
        <v>68</v>
      </c>
      <c r="B37" s="27">
        <f>B2/B21</f>
        <v>1.0000000000000002</v>
      </c>
      <c r="C37" s="27">
        <f t="shared" ref="C37:O37" si="0">C2/C21</f>
        <v>0.73318897793627591</v>
      </c>
      <c r="D37" s="27">
        <f t="shared" si="0"/>
        <v>0.75335800058865565</v>
      </c>
      <c r="E37" s="27">
        <f t="shared" si="0"/>
        <v>0.7764348781325815</v>
      </c>
      <c r="F37" s="27">
        <f t="shared" si="0"/>
        <v>0.83109787998606499</v>
      </c>
      <c r="G37" s="27">
        <f t="shared" si="0"/>
        <v>0.43767802870449557</v>
      </c>
      <c r="H37" s="27">
        <f t="shared" si="0"/>
        <v>0.69791637146872498</v>
      </c>
      <c r="I37" s="27">
        <f t="shared" si="0"/>
        <v>0.56580017384122494</v>
      </c>
      <c r="J37" s="27">
        <f t="shared" si="0"/>
        <v>0.60372299237795846</v>
      </c>
      <c r="K37" s="27">
        <f t="shared" si="0"/>
        <v>1.9933135120132266E-3</v>
      </c>
      <c r="L37" s="27">
        <f t="shared" si="0"/>
        <v>0.20517633796406543</v>
      </c>
      <c r="M37" s="27">
        <f t="shared" si="0"/>
        <v>0.21932017792110675</v>
      </c>
      <c r="N37" s="27">
        <f t="shared" si="0"/>
        <v>3.8965145498972356E-3</v>
      </c>
      <c r="O37" s="27">
        <f t="shared" si="0"/>
        <v>0.77598583961227685</v>
      </c>
    </row>
    <row r="38" spans="1:15" x14ac:dyDescent="0.25">
      <c r="A38" s="26" t="s">
        <v>2</v>
      </c>
      <c r="B38" s="27">
        <f t="shared" ref="B38:O50" si="1">B3/B22</f>
        <v>0.73318897793627591</v>
      </c>
      <c r="C38" s="27">
        <f t="shared" si="1"/>
        <v>1</v>
      </c>
      <c r="D38" s="27">
        <f t="shared" si="1"/>
        <v>0.94722662135096847</v>
      </c>
      <c r="E38" s="27">
        <f t="shared" si="1"/>
        <v>0.69246051805188569</v>
      </c>
      <c r="F38" s="27">
        <f t="shared" si="1"/>
        <v>0.65635567758022784</v>
      </c>
      <c r="G38" s="27">
        <f t="shared" si="1"/>
        <v>0.12916845819261852</v>
      </c>
      <c r="H38" s="27">
        <f t="shared" si="1"/>
        <v>0.72501376669084072</v>
      </c>
      <c r="I38" s="27">
        <f t="shared" si="1"/>
        <v>0.54976911472337398</v>
      </c>
      <c r="J38" s="27">
        <f t="shared" si="1"/>
        <v>0.60454371967599241</v>
      </c>
      <c r="K38" s="27">
        <f t="shared" si="1"/>
        <v>-7.6914152544064016E-2</v>
      </c>
      <c r="L38" s="27">
        <f t="shared" si="1"/>
        <v>9.5979862046893516E-2</v>
      </c>
      <c r="M38" s="27">
        <f t="shared" si="1"/>
        <v>0.22565925942294257</v>
      </c>
      <c r="N38" s="27">
        <f t="shared" si="1"/>
        <v>-7.4504031525784734E-2</v>
      </c>
      <c r="O38" s="27">
        <f t="shared" si="1"/>
        <v>0.76946582352318049</v>
      </c>
    </row>
    <row r="39" spans="1:15" x14ac:dyDescent="0.25">
      <c r="A39" s="26" t="s">
        <v>3</v>
      </c>
      <c r="B39" s="27">
        <f t="shared" si="1"/>
        <v>0.75335800058865565</v>
      </c>
      <c r="C39" s="27">
        <f t="shared" si="1"/>
        <v>0.94722662135096847</v>
      </c>
      <c r="D39" s="27">
        <f t="shared" si="1"/>
        <v>0.99999999999999956</v>
      </c>
      <c r="E39" s="27">
        <f t="shared" si="1"/>
        <v>0.77558874568073155</v>
      </c>
      <c r="F39" s="27">
        <f t="shared" si="1"/>
        <v>0.65844301671862049</v>
      </c>
      <c r="G39" s="27">
        <f t="shared" si="1"/>
        <v>0.15125839201432062</v>
      </c>
      <c r="H39" s="27">
        <f t="shared" si="1"/>
        <v>0.83840893843787279</v>
      </c>
      <c r="I39" s="27">
        <f t="shared" si="1"/>
        <v>0.58421706380211347</v>
      </c>
      <c r="J39" s="27">
        <f t="shared" si="1"/>
        <v>0.60488077468935719</v>
      </c>
      <c r="K39" s="27">
        <f t="shared" si="1"/>
        <v>-2.7330644155391388E-2</v>
      </c>
      <c r="L39" s="27">
        <f t="shared" si="1"/>
        <v>0.15881912068104828</v>
      </c>
      <c r="M39" s="27">
        <f t="shared" si="1"/>
        <v>0.21385946459991503</v>
      </c>
      <c r="N39" s="27">
        <f t="shared" si="1"/>
        <v>-3.3854457906047866E-2</v>
      </c>
      <c r="O39" s="27">
        <f t="shared" si="1"/>
        <v>0.82284337935344698</v>
      </c>
    </row>
    <row r="40" spans="1:15" x14ac:dyDescent="0.25">
      <c r="A40" s="26" t="s">
        <v>4</v>
      </c>
      <c r="B40" s="27">
        <f t="shared" si="1"/>
        <v>0.7764348781325815</v>
      </c>
      <c r="C40" s="27">
        <f t="shared" si="1"/>
        <v>0.69246051805188569</v>
      </c>
      <c r="D40" s="27">
        <f t="shared" si="1"/>
        <v>0.77558874568073155</v>
      </c>
      <c r="E40" s="27">
        <f t="shared" si="1"/>
        <v>0.99999999999999989</v>
      </c>
      <c r="F40" s="27">
        <f t="shared" si="1"/>
        <v>0.66424996925954027</v>
      </c>
      <c r="G40" s="27">
        <f t="shared" si="1"/>
        <v>0.36694223485228383</v>
      </c>
      <c r="H40" s="27">
        <f t="shared" si="1"/>
        <v>0.75195017891965066</v>
      </c>
      <c r="I40" s="27">
        <f t="shared" si="1"/>
        <v>0.52207803454357371</v>
      </c>
      <c r="J40" s="27">
        <f t="shared" si="1"/>
        <v>0.582237807562765</v>
      </c>
      <c r="K40" s="27">
        <f t="shared" si="1"/>
        <v>9.575510527797218E-3</v>
      </c>
      <c r="L40" s="27">
        <f t="shared" si="1"/>
        <v>0.20067459814410243</v>
      </c>
      <c r="M40" s="27">
        <f t="shared" si="1"/>
        <v>0.18383054471082627</v>
      </c>
      <c r="N40" s="27">
        <f t="shared" si="1"/>
        <v>1.4132673720792039E-2</v>
      </c>
      <c r="O40" s="27">
        <f t="shared" si="1"/>
        <v>0.7187073846528047</v>
      </c>
    </row>
    <row r="41" spans="1:15" x14ac:dyDescent="0.25">
      <c r="A41" s="26" t="s">
        <v>5</v>
      </c>
      <c r="B41" s="27">
        <f t="shared" si="1"/>
        <v>0.83109787998606499</v>
      </c>
      <c r="C41" s="27">
        <f t="shared" si="1"/>
        <v>0.65635567758022784</v>
      </c>
      <c r="D41" s="27">
        <f t="shared" si="1"/>
        <v>0.65844301671862049</v>
      </c>
      <c r="E41" s="27">
        <f t="shared" si="1"/>
        <v>0.66424996925954027</v>
      </c>
      <c r="F41" s="27">
        <f t="shared" si="1"/>
        <v>0.99999999999999967</v>
      </c>
      <c r="G41" s="27">
        <f t="shared" si="1"/>
        <v>0.28896170805127097</v>
      </c>
      <c r="H41" s="27">
        <f t="shared" si="1"/>
        <v>0.62012225827601131</v>
      </c>
      <c r="I41" s="27">
        <f t="shared" si="1"/>
        <v>0.4938764274142774</v>
      </c>
      <c r="J41" s="27">
        <f t="shared" si="1"/>
        <v>0.49864105580582019</v>
      </c>
      <c r="K41" s="27">
        <f t="shared" si="1"/>
        <v>1.9998369925915974E-2</v>
      </c>
      <c r="L41" s="27">
        <f t="shared" si="1"/>
        <v>0.16159577930459279</v>
      </c>
      <c r="M41" s="27">
        <f t="shared" si="1"/>
        <v>0.14841518132164555</v>
      </c>
      <c r="N41" s="27">
        <f t="shared" si="1"/>
        <v>3.0742057208729402E-2</v>
      </c>
      <c r="O41" s="27">
        <f t="shared" si="1"/>
        <v>0.66055534415424177</v>
      </c>
    </row>
    <row r="42" spans="1:15" x14ac:dyDescent="0.25">
      <c r="A42" s="26" t="s">
        <v>6</v>
      </c>
      <c r="B42" s="27">
        <f t="shared" si="1"/>
        <v>0.43767802870449557</v>
      </c>
      <c r="C42" s="27">
        <f t="shared" si="1"/>
        <v>0.12916845819261852</v>
      </c>
      <c r="D42" s="27">
        <f t="shared" si="1"/>
        <v>0.15125839201432062</v>
      </c>
      <c r="E42" s="27">
        <f t="shared" si="1"/>
        <v>0.36694223485228383</v>
      </c>
      <c r="F42" s="27">
        <f t="shared" si="1"/>
        <v>0.28896170805127097</v>
      </c>
      <c r="G42" s="27">
        <f t="shared" si="1"/>
        <v>0.999999999999999</v>
      </c>
      <c r="H42" s="27">
        <f t="shared" si="1"/>
        <v>0.12996616520643414</v>
      </c>
      <c r="I42" s="27">
        <f t="shared" si="1"/>
        <v>7.7234602058136412E-2</v>
      </c>
      <c r="J42" s="27">
        <f t="shared" si="1"/>
        <v>0.34464103734108931</v>
      </c>
      <c r="K42" s="27">
        <f t="shared" si="1"/>
        <v>0.25711765843077006</v>
      </c>
      <c r="L42" s="27">
        <f t="shared" si="1"/>
        <v>0.30216622839408719</v>
      </c>
      <c r="M42" s="27">
        <f t="shared" si="1"/>
        <v>-0.1460437036465323</v>
      </c>
      <c r="N42" s="27">
        <f t="shared" si="1"/>
        <v>0.27943585271279164</v>
      </c>
      <c r="O42" s="27">
        <f t="shared" si="1"/>
        <v>0.2197263592843845</v>
      </c>
    </row>
    <row r="43" spans="1:15" x14ac:dyDescent="0.25">
      <c r="A43" s="26" t="s">
        <v>7</v>
      </c>
      <c r="B43" s="27">
        <f t="shared" si="1"/>
        <v>0.69791637146872498</v>
      </c>
      <c r="C43" s="27">
        <f t="shared" si="1"/>
        <v>0.72501376669084072</v>
      </c>
      <c r="D43" s="27">
        <f t="shared" si="1"/>
        <v>0.83840893843787279</v>
      </c>
      <c r="E43" s="27">
        <f t="shared" si="1"/>
        <v>0.75195017891965066</v>
      </c>
      <c r="F43" s="27">
        <f t="shared" si="1"/>
        <v>0.62012225827601131</v>
      </c>
      <c r="G43" s="27">
        <f t="shared" si="1"/>
        <v>0.12996616520643414</v>
      </c>
      <c r="H43" s="27">
        <f t="shared" si="1"/>
        <v>1.0000000000000011</v>
      </c>
      <c r="I43" s="27">
        <f t="shared" si="1"/>
        <v>0.5587689596179144</v>
      </c>
      <c r="J43" s="27">
        <f t="shared" si="1"/>
        <v>0.37410890710907291</v>
      </c>
      <c r="K43" s="27">
        <f t="shared" si="1"/>
        <v>-6.5323195593975203E-2</v>
      </c>
      <c r="L43" s="27">
        <f t="shared" si="1"/>
        <v>8.7283151333749157E-2</v>
      </c>
      <c r="M43" s="27">
        <f t="shared" si="1"/>
        <v>0.20005244465507147</v>
      </c>
      <c r="N43" s="27">
        <f t="shared" si="1"/>
        <v>-7.4922365815541792E-2</v>
      </c>
      <c r="O43" s="27">
        <f t="shared" si="1"/>
        <v>0.69118852560855526</v>
      </c>
    </row>
    <row r="44" spans="1:15" x14ac:dyDescent="0.25">
      <c r="A44" s="26" t="s">
        <v>8</v>
      </c>
      <c r="B44" s="27">
        <f t="shared" si="1"/>
        <v>0.56580017384122494</v>
      </c>
      <c r="C44" s="27">
        <f t="shared" si="1"/>
        <v>0.54976911472337398</v>
      </c>
      <c r="D44" s="27">
        <f t="shared" si="1"/>
        <v>0.58421706380211347</v>
      </c>
      <c r="E44" s="27">
        <f t="shared" si="1"/>
        <v>0.52207803454357371</v>
      </c>
      <c r="F44" s="27">
        <f t="shared" si="1"/>
        <v>0.4938764274142774</v>
      </c>
      <c r="G44" s="27">
        <f t="shared" si="1"/>
        <v>7.7234602058136412E-2</v>
      </c>
      <c r="H44" s="27">
        <f t="shared" si="1"/>
        <v>0.5587689596179144</v>
      </c>
      <c r="I44" s="27">
        <f t="shared" si="1"/>
        <v>0.99999999999999944</v>
      </c>
      <c r="J44" s="27">
        <f t="shared" si="1"/>
        <v>0.41183580723261226</v>
      </c>
      <c r="K44" s="27">
        <f t="shared" si="1"/>
        <v>-0.10094939157282516</v>
      </c>
      <c r="L44" s="27">
        <f t="shared" si="1"/>
        <v>4.3343640008922366E-2</v>
      </c>
      <c r="M44" s="27">
        <f t="shared" si="1"/>
        <v>0.21315904033653105</v>
      </c>
      <c r="N44" s="27">
        <f t="shared" si="1"/>
        <v>-0.10643761002047591</v>
      </c>
      <c r="O44" s="27">
        <f t="shared" si="1"/>
        <v>0.53834385360805026</v>
      </c>
    </row>
    <row r="45" spans="1:15" x14ac:dyDescent="0.25">
      <c r="A45" s="26" t="s">
        <v>9</v>
      </c>
      <c r="B45" s="27">
        <f t="shared" si="1"/>
        <v>0.60372299237795846</v>
      </c>
      <c r="C45" s="27">
        <f t="shared" si="1"/>
        <v>0.60454371967599241</v>
      </c>
      <c r="D45" s="27">
        <f t="shared" si="1"/>
        <v>0.60488077468935719</v>
      </c>
      <c r="E45" s="27">
        <f t="shared" si="1"/>
        <v>0.582237807562765</v>
      </c>
      <c r="F45" s="27">
        <f t="shared" si="1"/>
        <v>0.49864105580582019</v>
      </c>
      <c r="G45" s="27">
        <f t="shared" si="1"/>
        <v>0.34464103734108931</v>
      </c>
      <c r="H45" s="27">
        <f t="shared" si="1"/>
        <v>0.37410890710907291</v>
      </c>
      <c r="I45" s="27">
        <f t="shared" si="1"/>
        <v>0.41183580723261226</v>
      </c>
      <c r="J45" s="27">
        <f t="shared" si="1"/>
        <v>1.0000000000000009</v>
      </c>
      <c r="K45" s="27">
        <f t="shared" si="1"/>
        <v>-4.6356417329909888E-2</v>
      </c>
      <c r="L45" s="27">
        <f t="shared" si="1"/>
        <v>0.10742669173250403</v>
      </c>
      <c r="M45" s="27">
        <f t="shared" si="1"/>
        <v>0.22460343293228749</v>
      </c>
      <c r="N45" s="27">
        <f t="shared" si="1"/>
        <v>-3.6427801852319266E-2</v>
      </c>
      <c r="O45" s="27">
        <f t="shared" si="1"/>
        <v>0.60742801207868946</v>
      </c>
    </row>
    <row r="46" spans="1:15" x14ac:dyDescent="0.25">
      <c r="A46" s="26" t="s">
        <v>11</v>
      </c>
      <c r="B46" s="27">
        <f t="shared" si="1"/>
        <v>1.9933135120132266E-3</v>
      </c>
      <c r="C46" s="27">
        <f t="shared" si="1"/>
        <v>-7.6914152544064016E-2</v>
      </c>
      <c r="D46" s="27">
        <f t="shared" si="1"/>
        <v>-2.7330644155391388E-2</v>
      </c>
      <c r="E46" s="27">
        <f t="shared" si="1"/>
        <v>9.575510527797218E-3</v>
      </c>
      <c r="F46" s="27">
        <f t="shared" si="1"/>
        <v>1.9998369925915974E-2</v>
      </c>
      <c r="G46" s="27">
        <f t="shared" si="1"/>
        <v>0.25711765843077006</v>
      </c>
      <c r="H46" s="27">
        <f t="shared" si="1"/>
        <v>-6.5323195593975203E-2</v>
      </c>
      <c r="I46" s="27">
        <f t="shared" si="1"/>
        <v>-0.10094939157282516</v>
      </c>
      <c r="J46" s="27">
        <f t="shared" si="1"/>
        <v>-4.6356417329909888E-2</v>
      </c>
      <c r="K46" s="27">
        <f t="shared" si="1"/>
        <v>1.0000000000000002</v>
      </c>
      <c r="L46" s="27">
        <f t="shared" si="1"/>
        <v>0.87616487324290337</v>
      </c>
      <c r="M46" s="27">
        <f t="shared" si="1"/>
        <v>-0.7479948139235324</v>
      </c>
      <c r="N46" s="27">
        <f t="shared" si="1"/>
        <v>0.97097871210668996</v>
      </c>
      <c r="O46" s="27">
        <f t="shared" si="1"/>
        <v>1.3615704671762902E-2</v>
      </c>
    </row>
    <row r="47" spans="1:15" x14ac:dyDescent="0.25">
      <c r="A47" s="26" t="s">
        <v>69</v>
      </c>
      <c r="B47" s="27">
        <f t="shared" si="1"/>
        <v>0.20517633796406543</v>
      </c>
      <c r="C47" s="27">
        <f t="shared" si="1"/>
        <v>9.5979862046893516E-2</v>
      </c>
      <c r="D47" s="27">
        <f t="shared" si="1"/>
        <v>0.15881912068104828</v>
      </c>
      <c r="E47" s="27">
        <f t="shared" si="1"/>
        <v>0.20067459814410243</v>
      </c>
      <c r="F47" s="27">
        <f t="shared" si="1"/>
        <v>0.16159577930459279</v>
      </c>
      <c r="G47" s="27">
        <f t="shared" si="1"/>
        <v>0.30216622839408719</v>
      </c>
      <c r="H47" s="27">
        <f t="shared" si="1"/>
        <v>8.7283151333749157E-2</v>
      </c>
      <c r="I47" s="27">
        <f t="shared" si="1"/>
        <v>4.3343640008922366E-2</v>
      </c>
      <c r="J47" s="27">
        <f t="shared" si="1"/>
        <v>0.10742669173250403</v>
      </c>
      <c r="K47" s="27">
        <f t="shared" si="1"/>
        <v>0.87616487324290337</v>
      </c>
      <c r="L47" s="27">
        <f t="shared" si="1"/>
        <v>1</v>
      </c>
      <c r="M47" s="27">
        <f t="shared" si="1"/>
        <v>-0.50782968123717043</v>
      </c>
      <c r="N47" s="27">
        <f t="shared" si="1"/>
        <v>0.85000792707621042</v>
      </c>
      <c r="O47" s="27">
        <f t="shared" si="1"/>
        <v>0.21493099452950751</v>
      </c>
    </row>
    <row r="48" spans="1:15" x14ac:dyDescent="0.25">
      <c r="A48" s="26" t="s">
        <v>70</v>
      </c>
      <c r="B48" s="27">
        <f t="shared" si="1"/>
        <v>0.21932017792110675</v>
      </c>
      <c r="C48" s="27">
        <f t="shared" si="1"/>
        <v>0.22565925942294257</v>
      </c>
      <c r="D48" s="27">
        <f t="shared" si="1"/>
        <v>0.21385946459991503</v>
      </c>
      <c r="E48" s="27">
        <f t="shared" si="1"/>
        <v>0.18383054471082627</v>
      </c>
      <c r="F48" s="27">
        <f t="shared" si="1"/>
        <v>0.14841518132164555</v>
      </c>
      <c r="G48" s="27">
        <f t="shared" si="1"/>
        <v>-0.1460437036465323</v>
      </c>
      <c r="H48" s="27">
        <f t="shared" si="1"/>
        <v>0.20005244465507147</v>
      </c>
      <c r="I48" s="27">
        <f t="shared" si="1"/>
        <v>0.21315904033653105</v>
      </c>
      <c r="J48" s="27">
        <f t="shared" si="1"/>
        <v>0.22460343293228749</v>
      </c>
      <c r="K48" s="27">
        <f t="shared" si="1"/>
        <v>-0.7479948139235324</v>
      </c>
      <c r="L48" s="27">
        <f t="shared" si="1"/>
        <v>-0.50782968123717043</v>
      </c>
      <c r="M48" s="27">
        <f t="shared" si="1"/>
        <v>1</v>
      </c>
      <c r="N48" s="27">
        <f t="shared" si="1"/>
        <v>-0.76023526575521838</v>
      </c>
      <c r="O48" s="27">
        <f t="shared" si="1"/>
        <v>0.24162238668466121</v>
      </c>
    </row>
    <row r="49" spans="1:15" x14ac:dyDescent="0.25">
      <c r="A49" s="26" t="s">
        <v>74</v>
      </c>
      <c r="B49" s="27">
        <f t="shared" si="1"/>
        <v>3.8965145498972356E-3</v>
      </c>
      <c r="C49" s="27">
        <f t="shared" si="1"/>
        <v>-7.4504031525784734E-2</v>
      </c>
      <c r="D49" s="27">
        <f t="shared" si="1"/>
        <v>-3.3854457906047866E-2</v>
      </c>
      <c r="E49" s="27">
        <f t="shared" si="1"/>
        <v>1.4132673720792039E-2</v>
      </c>
      <c r="F49" s="27">
        <f t="shared" si="1"/>
        <v>3.0742057208729402E-2</v>
      </c>
      <c r="G49" s="27">
        <f t="shared" si="1"/>
        <v>0.27943585271279164</v>
      </c>
      <c r="H49" s="27">
        <f t="shared" si="1"/>
        <v>-7.4922365815541792E-2</v>
      </c>
      <c r="I49" s="27">
        <f t="shared" si="1"/>
        <v>-0.10643761002047591</v>
      </c>
      <c r="J49" s="27">
        <f t="shared" si="1"/>
        <v>-3.6427801852319266E-2</v>
      </c>
      <c r="K49" s="27">
        <f t="shared" si="1"/>
        <v>0.97097871210668996</v>
      </c>
      <c r="L49" s="27">
        <f t="shared" si="1"/>
        <v>0.85000792707621042</v>
      </c>
      <c r="M49" s="27">
        <f t="shared" si="1"/>
        <v>-0.76023526575521838</v>
      </c>
      <c r="N49" s="27">
        <f t="shared" si="1"/>
        <v>0.99999999999999911</v>
      </c>
      <c r="O49" s="27">
        <f t="shared" si="1"/>
        <v>1.7128725440801039E-2</v>
      </c>
    </row>
    <row r="50" spans="1:15" x14ac:dyDescent="0.25">
      <c r="A50" s="26" t="s">
        <v>76</v>
      </c>
      <c r="B50" s="27">
        <f t="shared" si="1"/>
        <v>0.77598583961227685</v>
      </c>
      <c r="C50" s="27">
        <f t="shared" si="1"/>
        <v>0.76946582352318049</v>
      </c>
      <c r="D50" s="27">
        <f t="shared" si="1"/>
        <v>0.82284337935344698</v>
      </c>
      <c r="E50" s="27">
        <f t="shared" si="1"/>
        <v>0.7187073846528047</v>
      </c>
      <c r="F50" s="27">
        <f t="shared" si="1"/>
        <v>0.66055534415424177</v>
      </c>
      <c r="G50" s="27">
        <f t="shared" si="1"/>
        <v>0.2197263592843845</v>
      </c>
      <c r="H50" s="27">
        <f t="shared" si="1"/>
        <v>0.69118852560855526</v>
      </c>
      <c r="I50" s="27">
        <f t="shared" si="1"/>
        <v>0.53834385360805026</v>
      </c>
      <c r="J50" s="27">
        <f t="shared" si="1"/>
        <v>0.60742801207868946</v>
      </c>
      <c r="K50" s="27">
        <f t="shared" si="1"/>
        <v>1.3615704671762902E-2</v>
      </c>
      <c r="L50" s="27">
        <f t="shared" si="1"/>
        <v>0.21493099452950751</v>
      </c>
      <c r="M50" s="27">
        <f t="shared" si="1"/>
        <v>0.24162238668466121</v>
      </c>
      <c r="N50" s="27">
        <f t="shared" si="1"/>
        <v>1.7128725440801039E-2</v>
      </c>
      <c r="O50" s="27">
        <f t="shared" si="1"/>
        <v>0.99999999999999978</v>
      </c>
    </row>
  </sheetData>
  <conditionalFormatting sqref="B37:O5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9"/>
  <sheetViews>
    <sheetView tabSelected="1" topLeftCell="A2" workbookViewId="0">
      <selection activeCell="D2" sqref="D2"/>
    </sheetView>
  </sheetViews>
  <sheetFormatPr defaultRowHeight="15" x14ac:dyDescent="0.25"/>
  <cols>
    <col min="1" max="1" width="13.85546875" bestFit="1" customWidth="1"/>
    <col min="2" max="2" width="13.85546875" customWidth="1"/>
    <col min="4" max="4" width="12" bestFit="1" customWidth="1"/>
    <col min="9" max="16" width="10" bestFit="1" customWidth="1"/>
    <col min="17" max="17" width="10" customWidth="1"/>
    <col min="18" max="18" width="10" bestFit="1" customWidth="1"/>
    <col min="19" max="19" width="10" customWidth="1"/>
    <col min="20" max="20" width="11" bestFit="1" customWidth="1"/>
    <col min="21" max="21" width="11" customWidth="1"/>
    <col min="22" max="22" width="11" bestFit="1" customWidth="1"/>
    <col min="23" max="23" width="11" customWidth="1"/>
  </cols>
  <sheetData>
    <row r="1" spans="1:23" x14ac:dyDescent="0.25">
      <c r="A1" t="s">
        <v>39</v>
      </c>
      <c r="C1" s="28" t="s">
        <v>42</v>
      </c>
      <c r="D1" s="29"/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  <c r="S1" t="s">
        <v>53</v>
      </c>
      <c r="T1" t="s">
        <v>54</v>
      </c>
      <c r="U1" t="s">
        <v>55</v>
      </c>
      <c r="V1" t="s">
        <v>56</v>
      </c>
      <c r="W1" t="s">
        <v>57</v>
      </c>
    </row>
    <row r="2" spans="1:23" x14ac:dyDescent="0.25">
      <c r="A2">
        <v>12</v>
      </c>
      <c r="C2" s="10" t="s">
        <v>38</v>
      </c>
      <c r="D2" s="19">
        <f t="array" ref="D2">SQRT(MMULT(TRANSPOSE(D5:D18),MMULT('Cov-STD-Cor'!B37:O50,MMULT('Cov-STD-Cor'!B2:O15,D5:D18))))</f>
        <v>9.0000013038288335E-2</v>
      </c>
      <c r="H2" t="s">
        <v>38</v>
      </c>
      <c r="I2" s="16">
        <v>0.16884803458204428</v>
      </c>
      <c r="J2" s="16">
        <v>0.15000012787433623</v>
      </c>
      <c r="K2" s="16">
        <v>0.14000001956238459</v>
      </c>
      <c r="L2" s="16">
        <v>0.13000004240259758</v>
      </c>
      <c r="M2" s="16">
        <v>0.12000012564605921</v>
      </c>
      <c r="N2" s="16">
        <v>0.11000011331007384</v>
      </c>
      <c r="O2" s="16">
        <v>0.10000010855373469</v>
      </c>
      <c r="P2" s="16">
        <v>9.0000000415401502E-2</v>
      </c>
      <c r="Q2" s="16">
        <v>8.0000069631631962E-2</v>
      </c>
      <c r="R2" s="16">
        <v>7.0000059549112759E-2</v>
      </c>
      <c r="S2" s="16">
        <v>6.0000055214871867E-2</v>
      </c>
      <c r="T2" s="16">
        <v>5.0000058899387773E-2</v>
      </c>
      <c r="U2" s="16">
        <v>4.546441323071148E-2</v>
      </c>
      <c r="V2" s="16">
        <v>5.0000044330755729E-2</v>
      </c>
      <c r="W2" s="16">
        <v>5.4624551791127803E-2</v>
      </c>
    </row>
    <row r="3" spans="1:23" x14ac:dyDescent="0.25">
      <c r="C3" s="10" t="s">
        <v>37</v>
      </c>
      <c r="D3" s="19">
        <f t="array" ref="D3">MMULT(TRANSPOSE(D5:D18),A5:A18)</f>
        <v>5.7941028136177977E-2</v>
      </c>
      <c r="H3" t="s">
        <v>37</v>
      </c>
      <c r="I3" s="16">
        <v>9.183569078621262E-2</v>
      </c>
      <c r="J3" s="16">
        <v>8.78788234806719E-2</v>
      </c>
      <c r="K3" s="16">
        <v>8.5717021727357151E-2</v>
      </c>
      <c r="L3" s="16">
        <v>8.3497944201914059E-2</v>
      </c>
      <c r="M3" s="16">
        <v>8.1213337164549745E-2</v>
      </c>
      <c r="N3" s="16">
        <v>7.8921918387313994E-2</v>
      </c>
      <c r="O3" s="16">
        <v>7.6558386554865021E-2</v>
      </c>
      <c r="P3" s="16">
        <v>7.4089733151310372E-2</v>
      </c>
      <c r="Q3" s="16">
        <v>7.1491584196038252E-2</v>
      </c>
      <c r="R3" s="16">
        <v>6.839929103393047E-2</v>
      </c>
      <c r="S3" s="16">
        <v>6.1806638927492698E-2</v>
      </c>
      <c r="T3" s="16">
        <v>5.2838578742637948E-2</v>
      </c>
      <c r="U3" s="16">
        <v>4.274395462905313E-2</v>
      </c>
      <c r="V3" s="16">
        <v>3.3050453251811621E-2</v>
      </c>
      <c r="W3" s="16">
        <v>3.0315299347907866E-2</v>
      </c>
    </row>
    <row r="4" spans="1:23" x14ac:dyDescent="0.25">
      <c r="A4" s="5" t="s">
        <v>41</v>
      </c>
      <c r="B4" s="8"/>
      <c r="C4" s="10"/>
      <c r="D4" s="11"/>
    </row>
    <row r="5" spans="1:23" x14ac:dyDescent="0.25">
      <c r="A5" s="6">
        <f t="array" ref="A5:A18">TRANSPOSE(Returns!B2:O2)*A2</f>
        <v>9.5260847778128349E-2</v>
      </c>
      <c r="B5" s="9"/>
      <c r="C5" t="s">
        <v>68</v>
      </c>
      <c r="D5" s="13">
        <v>0</v>
      </c>
      <c r="H5" t="s">
        <v>68</v>
      </c>
      <c r="I5" s="15">
        <v>0.2</v>
      </c>
      <c r="J5" s="15">
        <v>0.2</v>
      </c>
      <c r="K5" s="15">
        <v>0.1801805665696975</v>
      </c>
      <c r="L5" s="15">
        <v>0.1300133614665914</v>
      </c>
      <c r="M5" s="15">
        <v>0.10633425715316194</v>
      </c>
      <c r="N5" s="15">
        <v>8.5278307984995444E-2</v>
      </c>
      <c r="O5" s="15">
        <v>4.971448942507687E-2</v>
      </c>
      <c r="P5" s="15">
        <v>9.438071239165513E-3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</row>
    <row r="6" spans="1:23" x14ac:dyDescent="0.25">
      <c r="A6" s="6">
        <v>8.0555441799211133E-2</v>
      </c>
      <c r="B6" s="9"/>
      <c r="C6" t="s">
        <v>2</v>
      </c>
      <c r="D6" s="13">
        <v>0</v>
      </c>
      <c r="H6" t="s">
        <v>2</v>
      </c>
      <c r="I6" s="15">
        <v>0.2</v>
      </c>
      <c r="J6" s="15">
        <v>0.2</v>
      </c>
      <c r="K6" s="15">
        <v>0.2</v>
      </c>
      <c r="L6" s="15">
        <v>0.2</v>
      </c>
      <c r="M6" s="15">
        <v>0.2</v>
      </c>
      <c r="N6" s="15">
        <v>0.2</v>
      </c>
      <c r="O6" s="15">
        <v>0.2</v>
      </c>
      <c r="P6" s="15">
        <v>0.2</v>
      </c>
      <c r="Q6" s="15">
        <v>0.15356996027656106</v>
      </c>
      <c r="R6" s="15">
        <v>0.13778423020260219</v>
      </c>
      <c r="S6" s="15">
        <v>0.2</v>
      </c>
      <c r="T6" s="15">
        <v>0.2</v>
      </c>
      <c r="U6" s="15">
        <v>0.11457148654095801</v>
      </c>
      <c r="V6" s="15">
        <v>0</v>
      </c>
      <c r="W6" s="15">
        <v>0</v>
      </c>
    </row>
    <row r="7" spans="1:23" x14ac:dyDescent="0.25">
      <c r="A7" s="6">
        <v>7.876632800819168E-2</v>
      </c>
      <c r="B7" s="9"/>
      <c r="C7" t="s">
        <v>3</v>
      </c>
      <c r="D7" s="13">
        <v>0</v>
      </c>
      <c r="H7" t="s">
        <v>3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</row>
    <row r="8" spans="1:23" x14ac:dyDescent="0.25">
      <c r="A8" s="6">
        <v>6.453426874235435E-2</v>
      </c>
      <c r="B8" s="9"/>
      <c r="C8" t="s">
        <v>4</v>
      </c>
      <c r="D8" s="13">
        <v>0</v>
      </c>
      <c r="H8" t="s">
        <v>4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3.5510832625966833E-2</v>
      </c>
      <c r="T8" s="15">
        <v>8.8210072099259629E-2</v>
      </c>
      <c r="U8" s="15">
        <v>8.1208953123037386E-2</v>
      </c>
      <c r="V8" s="15">
        <v>4.7165137440034387E-2</v>
      </c>
      <c r="W8" s="15">
        <v>0</v>
      </c>
    </row>
    <row r="9" spans="1:23" x14ac:dyDescent="0.25">
      <c r="A9" s="6">
        <v>7.9922305548454614E-2</v>
      </c>
      <c r="B9" s="9"/>
      <c r="C9" t="s">
        <v>5</v>
      </c>
      <c r="D9" s="13">
        <v>0</v>
      </c>
      <c r="H9" t="s">
        <v>5</v>
      </c>
      <c r="I9" s="15">
        <v>1.0000000021381794E-6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</row>
    <row r="10" spans="1:23" x14ac:dyDescent="0.25">
      <c r="A10" s="6">
        <v>7.776644006697675E-2</v>
      </c>
      <c r="B10" s="9"/>
      <c r="C10" t="s">
        <v>6</v>
      </c>
      <c r="D10" s="13">
        <v>0</v>
      </c>
      <c r="H10" t="s">
        <v>6</v>
      </c>
      <c r="I10" s="15">
        <v>0</v>
      </c>
      <c r="J10" s="15">
        <v>8.7644242926878161E-4</v>
      </c>
      <c r="K10" s="15">
        <v>0</v>
      </c>
      <c r="L10" s="15">
        <v>1.2210089337297036E-3</v>
      </c>
      <c r="M10" s="15">
        <v>1.2337702590227162E-3</v>
      </c>
      <c r="N10" s="15">
        <v>1.3292460180789928E-3</v>
      </c>
      <c r="O10" s="15">
        <v>1.3976265696628446E-3</v>
      </c>
      <c r="P10" s="15">
        <v>1.5289111492289439E-3</v>
      </c>
      <c r="Q10" s="15">
        <v>1.3506855212165503E-3</v>
      </c>
      <c r="R10" s="15">
        <v>1.272554313654954E-3</v>
      </c>
      <c r="S10" s="15">
        <v>1.2835742176577291E-3</v>
      </c>
      <c r="T10" s="15">
        <v>8.1963120790025414E-3</v>
      </c>
      <c r="U10" s="15">
        <v>1.2378720080993433E-2</v>
      </c>
      <c r="V10" s="15">
        <v>1.204462248109278E-2</v>
      </c>
      <c r="W10" s="15">
        <v>0</v>
      </c>
    </row>
    <row r="11" spans="1:23" x14ac:dyDescent="0.25">
      <c r="A11" s="6">
        <v>0.11663357140897584</v>
      </c>
      <c r="B11" s="9"/>
      <c r="C11" t="s">
        <v>7</v>
      </c>
      <c r="D11" s="13">
        <v>0.14748432939832515</v>
      </c>
      <c r="H11" t="s">
        <v>7</v>
      </c>
      <c r="I11" s="15">
        <v>0.2</v>
      </c>
      <c r="J11" s="15">
        <v>0.2</v>
      </c>
      <c r="K11" s="15">
        <v>0.2</v>
      </c>
      <c r="L11" s="15">
        <v>0.2</v>
      </c>
      <c r="M11" s="15">
        <v>0.2</v>
      </c>
      <c r="N11" s="15">
        <v>0.2</v>
      </c>
      <c r="O11" s="15">
        <v>0.2</v>
      </c>
      <c r="P11" s="15">
        <v>0.2</v>
      </c>
      <c r="Q11" s="15">
        <v>0.19999999999999998</v>
      </c>
      <c r="R11" s="15">
        <v>0.17686436823248519</v>
      </c>
      <c r="S11" s="15">
        <v>7.5705826147475314E-2</v>
      </c>
      <c r="T11" s="15">
        <v>6.9687119981348611E-3</v>
      </c>
      <c r="U11" s="15">
        <v>0</v>
      </c>
      <c r="V11" s="15">
        <v>0</v>
      </c>
      <c r="W11" s="15">
        <v>0</v>
      </c>
    </row>
    <row r="12" spans="1:23" x14ac:dyDescent="0.25">
      <c r="A12" s="6">
        <v>2.1031687510652264E-2</v>
      </c>
      <c r="B12" s="9"/>
      <c r="C12" t="s">
        <v>8</v>
      </c>
      <c r="D12" s="13">
        <v>0</v>
      </c>
      <c r="H12" t="s">
        <v>8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2.7976878300734306E-2</v>
      </c>
      <c r="V12" s="15">
        <v>0.14079024008773655</v>
      </c>
      <c r="W12" s="15">
        <v>0.2</v>
      </c>
    </row>
    <row r="13" spans="1:23" x14ac:dyDescent="0.25">
      <c r="A13" s="6">
        <v>8.404574908794793E-2</v>
      </c>
      <c r="B13" s="9"/>
      <c r="C13" t="s">
        <v>9</v>
      </c>
      <c r="D13" s="13">
        <v>0</v>
      </c>
      <c r="H13" t="s">
        <v>9</v>
      </c>
      <c r="I13" s="15">
        <v>0.2</v>
      </c>
      <c r="J13" s="15">
        <v>0.2</v>
      </c>
      <c r="K13" s="15">
        <v>0.2</v>
      </c>
      <c r="L13" s="15">
        <v>0.2</v>
      </c>
      <c r="M13" s="15">
        <v>0.18948170060439906</v>
      </c>
      <c r="N13" s="15">
        <v>0.17390743167968634</v>
      </c>
      <c r="O13" s="15">
        <v>0.15415227384759406</v>
      </c>
      <c r="P13" s="15">
        <v>0.13585287009413138</v>
      </c>
      <c r="Q13" s="15">
        <v>0.11468702667529614</v>
      </c>
      <c r="R13" s="15">
        <v>8.4078847264634438E-2</v>
      </c>
      <c r="S13" s="15">
        <v>6.3883301225129793E-2</v>
      </c>
      <c r="T13" s="15">
        <v>1.7022170489926099E-2</v>
      </c>
      <c r="U13" s="15">
        <v>0</v>
      </c>
      <c r="V13" s="15">
        <v>0</v>
      </c>
      <c r="W13" s="15">
        <v>0</v>
      </c>
    </row>
    <row r="14" spans="1:23" x14ac:dyDescent="0.25">
      <c r="A14" s="6">
        <v>4.8494083320494125E-2</v>
      </c>
      <c r="B14" s="9"/>
      <c r="C14" t="s">
        <v>11</v>
      </c>
      <c r="D14" s="13">
        <v>0</v>
      </c>
      <c r="H14" t="s">
        <v>11</v>
      </c>
      <c r="I14" s="15">
        <v>0</v>
      </c>
      <c r="J14" s="15">
        <v>0</v>
      </c>
      <c r="K14" s="15">
        <v>0</v>
      </c>
      <c r="L14" s="15">
        <v>2.3152264453056157E-2</v>
      </c>
      <c r="M14" s="15">
        <v>4.8006597902054499E-2</v>
      </c>
      <c r="N14" s="15">
        <v>0.13948501429195997</v>
      </c>
      <c r="O14" s="15">
        <v>0.19473561017128127</v>
      </c>
      <c r="P14" s="15">
        <v>0.20000019473561015</v>
      </c>
      <c r="Q14" s="15">
        <v>0.2</v>
      </c>
      <c r="R14" s="15">
        <v>0.2</v>
      </c>
      <c r="S14" s="15">
        <v>0.2</v>
      </c>
      <c r="T14" s="15">
        <v>0.2</v>
      </c>
      <c r="U14" s="15">
        <v>0.2</v>
      </c>
      <c r="V14" s="15">
        <v>0.2</v>
      </c>
      <c r="W14" s="15">
        <v>0.2</v>
      </c>
    </row>
    <row r="15" spans="1:23" x14ac:dyDescent="0.25">
      <c r="A15" s="6">
        <v>4.9653836823751345E-2</v>
      </c>
      <c r="B15" s="9"/>
      <c r="C15" t="s">
        <v>69</v>
      </c>
      <c r="D15" s="13">
        <v>0</v>
      </c>
      <c r="H15" t="s">
        <v>69</v>
      </c>
      <c r="I15" s="15">
        <v>0</v>
      </c>
      <c r="J15" s="15">
        <v>0</v>
      </c>
      <c r="K15" s="15">
        <v>0</v>
      </c>
      <c r="L15" s="15">
        <v>0</v>
      </c>
      <c r="M15" s="15">
        <v>3.398963784056154E-2</v>
      </c>
      <c r="N15" s="15">
        <v>0</v>
      </c>
      <c r="O15" s="15">
        <v>0</v>
      </c>
      <c r="P15" s="15">
        <v>5.3179952781861779E-2</v>
      </c>
      <c r="Q15" s="15">
        <v>0.13039232752753646</v>
      </c>
      <c r="R15" s="15">
        <v>0.2</v>
      </c>
      <c r="S15" s="15">
        <v>0.2</v>
      </c>
      <c r="T15" s="15">
        <v>0.2</v>
      </c>
      <c r="U15" s="15">
        <v>0.2</v>
      </c>
      <c r="V15" s="15">
        <v>0.2</v>
      </c>
      <c r="W15" s="15">
        <v>0.2</v>
      </c>
    </row>
    <row r="16" spans="1:23" x14ac:dyDescent="0.25">
      <c r="A16" s="6">
        <v>-1.6986525024351905E-2</v>
      </c>
      <c r="B16" s="9"/>
      <c r="C16" t="s">
        <v>70</v>
      </c>
      <c r="D16" s="13">
        <v>2.0502208707153802E-2</v>
      </c>
      <c r="H16" t="s">
        <v>70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2.3616465780549534E-2</v>
      </c>
      <c r="T16" s="15">
        <v>7.9602733333156955E-2</v>
      </c>
      <c r="U16" s="15">
        <v>0.16386396268151465</v>
      </c>
      <c r="V16" s="15">
        <v>0.2</v>
      </c>
      <c r="W16" s="15">
        <v>0.2</v>
      </c>
    </row>
    <row r="17" spans="1:23" x14ac:dyDescent="0.25">
      <c r="A17" s="6">
        <v>4.9383414133136981E-2</v>
      </c>
      <c r="B17" s="9"/>
      <c r="C17" t="s">
        <v>74</v>
      </c>
      <c r="D17" s="13">
        <v>0.83201346188986236</v>
      </c>
      <c r="H17" t="s">
        <v>74</v>
      </c>
      <c r="I17" s="15">
        <v>0</v>
      </c>
      <c r="J17" s="15">
        <v>0.11869651384427662</v>
      </c>
      <c r="K17" s="15">
        <v>0.17626015789497806</v>
      </c>
      <c r="L17" s="15">
        <v>0.2</v>
      </c>
      <c r="M17" s="15">
        <v>0.2</v>
      </c>
      <c r="N17" s="15">
        <v>0.2</v>
      </c>
      <c r="O17" s="15">
        <v>0.2</v>
      </c>
      <c r="P17" s="15">
        <v>0.2</v>
      </c>
      <c r="Q17" s="15">
        <v>0.2</v>
      </c>
      <c r="R17" s="15">
        <v>0.2</v>
      </c>
      <c r="S17" s="15">
        <v>0.2</v>
      </c>
      <c r="T17" s="15">
        <v>0.2</v>
      </c>
      <c r="U17" s="15">
        <v>0.2</v>
      </c>
      <c r="V17" s="15">
        <v>0.2</v>
      </c>
      <c r="W17" s="15">
        <v>0.19999999990222028</v>
      </c>
    </row>
    <row r="18" spans="1:23" x14ac:dyDescent="0.25">
      <c r="A18" s="7">
        <v>8.2682444245271255E-2</v>
      </c>
      <c r="B18" s="9"/>
      <c r="C18" t="s">
        <v>76</v>
      </c>
      <c r="D18" s="13">
        <v>0</v>
      </c>
      <c r="H18" t="s">
        <v>76</v>
      </c>
      <c r="I18" s="15">
        <v>0.2</v>
      </c>
      <c r="J18" s="15">
        <v>8.0427043727848369E-2</v>
      </c>
      <c r="K18" s="15">
        <v>4.3559275538270513E-2</v>
      </c>
      <c r="L18" s="15">
        <v>4.5613365148828126E-2</v>
      </c>
      <c r="M18" s="15">
        <v>2.095403627145756E-2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</row>
    <row r="19" spans="1:23" x14ac:dyDescent="0.25">
      <c r="C19" s="12" t="s">
        <v>40</v>
      </c>
      <c r="D19" s="14">
        <f>SUM(D5:D18)</f>
        <v>0.99999999999534128</v>
      </c>
    </row>
  </sheetData>
  <mergeCells count="1">
    <mergeCell ref="C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Names</vt:lpstr>
      <vt:lpstr>Adjusted Closing</vt:lpstr>
      <vt:lpstr>Returns</vt:lpstr>
      <vt:lpstr>Cov-STD-Cor</vt:lpstr>
      <vt:lpstr>Efficient Frontier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Shafquat</cp:lastModifiedBy>
  <dcterms:created xsi:type="dcterms:W3CDTF">2018-03-16T00:10:14Z</dcterms:created>
  <dcterms:modified xsi:type="dcterms:W3CDTF">2018-03-19T20:51:23Z</dcterms:modified>
</cp:coreProperties>
</file>